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4\"/>
    </mc:Choice>
  </mc:AlternateContent>
  <xr:revisionPtr revIDLastSave="0" documentId="13_ncr:1_{7D33A9DA-DC10-401C-9CDE-0D240A3CBD89}" xr6:coauthVersionLast="47" xr6:coauthVersionMax="47" xr10:uidLastSave="{00000000-0000-0000-0000-000000000000}"/>
  <bookViews>
    <workbookView xWindow="-120" yWindow="-120" windowWidth="29040" windowHeight="15840" tabRatio="891" firstSheet="10" activeTab="12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سود اوراق بهادار" sheetId="17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اوراق!$A$1:$AK$32</definedName>
    <definedName name="_xlnm.Print_Area" localSheetId="2">'اوراق مشتقه'!$A$1:$AX$15</definedName>
    <definedName name="_xlnm.Print_Area" localSheetId="5">'تعدیل قیمت'!$A$1:$N$11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3">'درآمد سپرده بانکی'!$A$1:$G$84</definedName>
    <definedName name="_xlnm.Print_Area" localSheetId="10">'درآمد سرمایه گذاری در اوراق به'!$A$1:$S$42</definedName>
    <definedName name="_xlnm.Print_Area" localSheetId="8">'درآمد سرمایه گذاری در سهام'!$A$1:$X$10</definedName>
    <definedName name="_xlnm.Print_Area" localSheetId="9">'درآمد سرمایه گذاری در صندوق'!$A$1:$X$11</definedName>
    <definedName name="_xlnm.Print_Area" localSheetId="15">'درآمد سود سهام'!$A$1:$T$7</definedName>
    <definedName name="_xlnm.Print_Area" localSheetId="16">'درآمد سود صندوق'!$A$1:$L$7</definedName>
    <definedName name="_xlnm.Print_Area" localSheetId="20">'درآمد ناشی از تغییر قیمت اوراق'!$A$1:$R$32</definedName>
    <definedName name="_xlnm.Print_Area" localSheetId="18">'درآمد ناشی از فروش'!$A$1:$R$18</definedName>
    <definedName name="_xlnm.Print_Area" localSheetId="14">'سایر درآمدها'!$A$1:$G$11</definedName>
    <definedName name="_xlnm.Print_Area" localSheetId="6">سپرده!$A$1:$M$37</definedName>
    <definedName name="_xlnm.Print_Area" localSheetId="11">'سود اوراق بهادار'!$A$1:$S$38</definedName>
    <definedName name="_xlnm.Print_Area" localSheetId="17">'سود سپرده بانکی'!$A$1:$N$84</definedName>
    <definedName name="_xlnm.Print_Area" localSheetId="1">سهام!$A$1:$AC$10</definedName>
    <definedName name="_xlnm.Print_Area" localSheetId="0">'صورت وضعیت'!$A$1:$C$6</definedName>
    <definedName name="_xlnm.Print_Area" localSheetId="12">'مبالغ تخصیصی اوراق'!$A$1:$Q$26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H13" i="8"/>
  <c r="F13" i="8"/>
  <c r="F12" i="8"/>
  <c r="R17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6" i="11"/>
  <c r="R15" i="11"/>
  <c r="R14" i="11"/>
  <c r="R13" i="11"/>
  <c r="R12" i="11"/>
  <c r="R11" i="11"/>
  <c r="R10" i="11"/>
  <c r="R9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L38" i="17"/>
  <c r="H38" i="17"/>
  <c r="R38" i="17"/>
  <c r="N38" i="17"/>
  <c r="L22" i="12"/>
  <c r="L37" i="7"/>
</calcChain>
</file>

<file path=xl/sharedStrings.xml><?xml version="1.0" encoding="utf-8"?>
<sst xmlns="http://schemas.openxmlformats.org/spreadsheetml/2006/main" count="834" uniqueCount="286">
  <si>
    <t>صندوق سرمایه‌گذاری در اوراق بهادار با درآمد ثابت نگین سامان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</si>
  <si>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</si>
  <si>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</si>
  <si>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</si>
  <si>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</si>
  <si>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</si>
  <si>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</si>
  <si>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</si>
  <si>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</si>
  <si>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</si>
  <si>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</si>
  <si>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</si>
  <si>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</si>
  <si>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</si>
  <si>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</si>
  <si>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</si>
  <si>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</si>
  <si>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</si>
  <si>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</si>
  <si>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گروه صنایع کاغذ پارس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</si>
  <si>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</si>
  <si>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</si>
  <si>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</si>
  <si>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</si>
  <si>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</si>
  <si>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</si>
  <si>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</si>
  <si>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</si>
  <si>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</si>
  <si>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</si>
  <si>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</si>
  <si>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</si>
  <si>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</si>
  <si>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</si>
  <si>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</si>
  <si>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</si>
  <si>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</si>
  <si>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</si>
  <si>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</si>
  <si>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</si>
  <si>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</si>
  <si>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</si>
  <si>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</si>
  <si>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</si>
  <si>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</si>
  <si>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</si>
  <si>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</si>
  <si>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</si>
  <si>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</si>
  <si>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</si>
  <si>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</si>
  <si>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</si>
  <si>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</si>
  <si>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</si>
  <si>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</si>
  <si>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</si>
  <si>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</si>
  <si>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</si>
  <si>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</si>
  <si>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</si>
  <si>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فرداکاران14061205</t>
  </si>
  <si>
    <t>1403/12/05</t>
  </si>
  <si>
    <t>1406/12/05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</si>
  <si>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</si>
  <si>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</si>
  <si>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</si>
  <si>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</si>
  <si>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</si>
  <si>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1404/07/14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</si>
  <si>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</si>
  <si>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</si>
  <si>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</si>
  <si>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</si>
  <si>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</si>
  <si>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</si>
  <si>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اجاره فارس840-بدون ضامن</t>
  </si>
  <si>
    <t>1404/04/30</t>
  </si>
  <si>
    <t>1408/04/30</t>
  </si>
  <si>
    <t>صکوک مرابحه دعبید12-3ماهه18%</t>
  </si>
  <si>
    <t>1400/12/25</t>
  </si>
  <si>
    <t>1404/12/25</t>
  </si>
  <si>
    <t>صکوک مرابحه صایپا409-3ماهه 18%</t>
  </si>
  <si>
    <t>1400/09/24</t>
  </si>
  <si>
    <t>1404/09/23</t>
  </si>
  <si>
    <t>صکوک مرابحه وتوصا712-3ماهه23%</t>
  </si>
  <si>
    <t>1403/12/13</t>
  </si>
  <si>
    <t>1407/12/13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</si>
  <si>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</si>
  <si>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</si>
  <si>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</si>
  <si>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</si>
  <si>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</si>
  <si>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</si>
  <si>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</si>
  <si>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</si>
  <si>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</si>
  <si>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دولت192-ش.خ050604</t>
  </si>
  <si>
    <t>1403/10/04</t>
  </si>
  <si>
    <t>1405/06/04</t>
  </si>
  <si>
    <t>مرابحه عام دولت209-ش.خ050821</t>
  </si>
  <si>
    <t>1403/12/21</t>
  </si>
  <si>
    <t>1405/08/21</t>
  </si>
  <si>
    <t>مرابحه ف.لبنی رامک شیراز071114</t>
  </si>
  <si>
    <t>1403/11/14</t>
  </si>
  <si>
    <t>1407/11/14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</si>
  <si>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</si>
  <si>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</si>
  <si>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</si>
  <si>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</si>
  <si>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</si>
  <si>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</si>
  <si>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</si>
  <si>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</si>
  <si>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</si>
  <si>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</si>
  <si>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</si>
  <si>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</si>
  <si>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</si>
  <si>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</si>
  <si>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</si>
  <si>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</si>
  <si>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</si>
  <si>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</si>
  <si>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</si>
  <si>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</si>
  <si>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</si>
  <si>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</si>
  <si>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5.58%</t>
  </si>
  <si>
    <t>سایر</t>
  </si>
  <si>
    <t>-9.21%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</si>
  <si>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</si>
  <si>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</si>
  <si>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</si>
  <si>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</si>
  <si>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</si>
  <si>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</si>
  <si>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</t>
  </si>
  <si>
    <t>حساب جاری بانک ملی جهان کودک</t>
  </si>
  <si>
    <t>حساب جاری بانک تجارت مطهري-مهرداد</t>
  </si>
  <si>
    <t>سپرده کوتاه مدت بانک تجارت مطهري-مهرداد</t>
  </si>
  <si>
    <t>سپرده کوتاه مدت بانک سامان ملاصدرا</t>
  </si>
  <si>
    <t>سپرده کوتاه مدت بانک ملی مستقل حافظ</t>
  </si>
  <si>
    <t>سپرده کوتاه مدت بانک پاسارگاد ارمغان</t>
  </si>
  <si>
    <t>سپرده کوتاه مدت بانک اقتصاد نوین مرزداران</t>
  </si>
  <si>
    <t>سپرده کوتاه مدت بانک رفاه سعادت آباد</t>
  </si>
  <si>
    <t>سپرده کوتاه مدت بانک خاورمیانه مهستان</t>
  </si>
  <si>
    <t>سپرده کوتاه مدت موسسه اعتباری ملل فاطمی</t>
  </si>
  <si>
    <t>سپرده کوتاه مدت بانک ملت پالایشگاه تهران</t>
  </si>
  <si>
    <t>قرض الحسنه بانک شهر بلوار امین قم</t>
  </si>
  <si>
    <t>سپرده کوتاه مدت بانک مسکن توانیر</t>
  </si>
  <si>
    <t>سپرده کوتاه مدت بانک صادرات فردوسی</t>
  </si>
  <si>
    <t>سپرده بلند مدت بانک ملت بیمارستان قلب</t>
  </si>
  <si>
    <t>سپرده بلند مدت بانک مسکن توانیر</t>
  </si>
  <si>
    <t>سپرده بلند مدت بانک صادرات وحدت اسلامی</t>
  </si>
  <si>
    <t>سپرده بلند مدت بانک صادرات بالای فلکه دوم هوایی</t>
  </si>
  <si>
    <t>سپرده بلند مدت بانک پاسارگاد شهید بهشتی</t>
  </si>
  <si>
    <t>سپرده بلند مدت بانک ملت محمودیه</t>
  </si>
  <si>
    <t>سپرده بلند مدت بانک صادرات فردوسی</t>
  </si>
  <si>
    <t>سپرده بلند مدت بانک صادرات واسعی</t>
  </si>
  <si>
    <t>سپرده بلند مدت بانک ملت پالایشگاه تهران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</si>
  <si>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</si>
  <si>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</si>
  <si>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</si>
  <si>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</si>
  <si>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</si>
  <si>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</si>
  <si>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</si>
  <si>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</si>
  <si>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</si>
  <si>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</si>
  <si>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</si>
  <si>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</si>
  <si>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</si>
  <si>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</si>
  <si>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</si>
  <si>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</si>
  <si>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</si>
  <si>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</si>
  <si>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</si>
  <si>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</si>
  <si>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</si>
  <si>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</si>
  <si>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</si>
  <si>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</si>
  <si>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</si>
  <si>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</si>
  <si>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</si>
  <si>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</si>
  <si>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</si>
  <si>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</si>
  <si>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</si>
  <si>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</si>
  <si>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</si>
  <si>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منفعت نفت1312-6ماهه 18/5%</t>
  </si>
  <si>
    <t>مرابحه عام دولت102-ش.خ031211</t>
  </si>
  <si>
    <t>مرابحه عام دولت131-ش.خ040410</t>
  </si>
  <si>
    <t>مرابحه عام دولت138-ش.خ031004</t>
  </si>
  <si>
    <t>مرابحه عام دولت178-ش.خ041117</t>
  </si>
  <si>
    <t>مرابحه اکتوور کو-کاردان070612</t>
  </si>
  <si>
    <t>مرابحه ذوب و نوردکرمان14060814</t>
  </si>
  <si>
    <t>مشارکت ش کرج0312-سه ماهه18%</t>
  </si>
  <si>
    <t>اجاره تابان کاردان14041015</t>
  </si>
  <si>
    <t>مشارکت ش اسلامشهر312-3ماهه18%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</si>
  <si>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</si>
  <si>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</si>
  <si>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</si>
  <si>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</si>
  <si>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</si>
  <si>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</si>
  <si>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</si>
  <si>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</si>
  <si>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</si>
  <si>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</si>
  <si>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</si>
  <si>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</si>
  <si>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</si>
  <si>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</si>
  <si>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</si>
  <si>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کوتاه مدت بانک پارسیان پاچنار</t>
  </si>
  <si>
    <t>سپرده بلند مدت بانک پاسارگاد بهزادی</t>
  </si>
  <si>
    <t>سپرده بلند مدت موسسه اعتباری ملل فاطمی</t>
  </si>
  <si>
    <t>سپرده بلند مدت بانک تجارت مرکزی نیشاپور</t>
  </si>
  <si>
    <t>سپرده بلند مدت بانک تجارت آفریقا ظفر</t>
  </si>
  <si>
    <t>سپرده بلند مدت بانک صادرات ممتاز مشهد</t>
  </si>
  <si>
    <t>سپرده بلند مدت بانک تجارت ارم شیراز</t>
  </si>
  <si>
    <t>سپرده بلند مدت بانک تجارت صنایع دریایی</t>
  </si>
  <si>
    <t>سپرده بلند مدت بانک ملی بازار</t>
  </si>
  <si>
    <t>سپرده بلند مدت بانک اقتصاد نوین مقدس اردبیلی</t>
  </si>
  <si>
    <t>سپرده بلند مدت بانک ملی بورس اوراق بهادار</t>
  </si>
  <si>
    <t>سپرده بلند مدت بانک ملی شهید فهمیده</t>
  </si>
  <si>
    <t>سپرده بلند مدت بانک ملت بورس کالا</t>
  </si>
  <si>
    <t>سپرده بلند مدت بانک ملت صنایع ملی</t>
  </si>
  <si>
    <t>سپرده بلند مدت بانک ملت پاساژ مریم</t>
  </si>
  <si>
    <t>سپرده بلند مدت بانک صادرات خاقانی</t>
  </si>
  <si>
    <t>سپرده بلند مدت بانک ملت ولیعصر نبش دکتر بهشتی</t>
  </si>
  <si>
    <t>سپرده بلند مدت بانک ملت مرکزی رشت</t>
  </si>
  <si>
    <t>سپرده بلند مدت بانک تجارت مرکزی کیش</t>
  </si>
  <si>
    <t>سپرده بلند مدت بانک تجارت بندر دیر بوشهر</t>
  </si>
  <si>
    <t>سپرده بلند مدت بانک تجارت آبدان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</si>
  <si>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</si>
  <si>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</si>
  <si>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</si>
  <si>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</si>
  <si>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</si>
  <si>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</si>
  <si>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</si>
  <si>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</si>
  <si>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</si>
  <si>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</si>
  <si>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</si>
  <si>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</si>
  <si>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</si>
  <si>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</si>
  <si>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</si>
  <si>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</si>
  <si>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نرخ سود علی الحساب</t>
  </si>
  <si>
    <t>درآمد سود</t>
  </si>
  <si>
    <t>خالص درآمد</t>
  </si>
  <si>
    <t>1404/11/17</t>
  </si>
  <si>
    <t>1407/06/12</t>
  </si>
  <si>
    <t>1404/04/10</t>
  </si>
  <si>
    <t>1406/08/14</t>
  </si>
  <si>
    <t>1403/12/11</t>
  </si>
  <si>
    <t>1404/10/15</t>
  </si>
  <si>
    <t>1403/12/26</t>
  </si>
  <si>
    <t>1403/12/17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</si>
  <si>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</si>
  <si>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</si>
  <si>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</si>
  <si>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</si>
  <si>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</si>
  <si>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</si>
  <si>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</si>
  <si>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</si>
  <si>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</si>
  <si>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</si>
  <si>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</si>
  <si>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</si>
  <si>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</si>
  <si>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</si>
  <si>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</si>
  <si>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</si>
  <si>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</si>
  <si>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شرکت  تامین سرمایه کاردان</t>
  </si>
  <si>
    <t>-</t>
  </si>
  <si>
    <t xml:space="preserve">سلف موازی هیدروکربن آفتاب061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</si>
</sst>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4"/>
      <color rgb="FF000000"/>
      <name val="B Nazanin"/>
      <charset val="178"/>
    </font>
    <font>
      <b/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5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3" fontId="0" fillId="0" borderId="0" xfId="0" applyNumberFormat="1" applyAlignment="1">
      <alignment horizontal="left"/>
    </xf>
    <xf numFmtId="10" fontId="5" fillId="0" borderId="6" xfId="1" applyNumberFormat="1" applyFont="1" applyFill="1" applyBorder="1" applyAlignment="1">
      <alignment horizontal="right" vertical="top"/>
    </xf>
    <xf numFmtId="10" fontId="0" fillId="0" borderId="0" xfId="1" applyNumberFormat="1" applyFont="1" applyAlignment="1">
      <alignment horizontal="left"/>
    </xf>
    <xf numFmtId="10" fontId="4" fillId="0" borderId="1" xfId="1" applyNumberFormat="1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right" vertical="top"/>
    </xf>
    <xf numFmtId="10" fontId="5" fillId="0" borderId="0" xfId="1" applyNumberFormat="1" applyFont="1" applyFill="1" applyAlignment="1">
      <alignment horizontal="right" vertical="top"/>
    </xf>
    <xf numFmtId="10" fontId="5" fillId="0" borderId="5" xfId="1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left"/>
    </xf>
    <xf numFmtId="3" fontId="7" fillId="0" borderId="8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0" xfId="0" quotePrefix="1" applyNumberFormat="1" applyFont="1" applyFill="1" applyAlignment="1">
      <alignment horizontal="right" vertical="top"/>
    </xf>
    <xf numFmtId="9" fontId="5" fillId="0" borderId="6" xfId="1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1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4" t="s">
        <v>0</v>
      </c>
      <c r="B1" s="44"/>
      <c r="C1" s="44"/>
    </row>
    <row r="2" spans="1:3" ht="21.75" customHeight="1" x14ac:dyDescent="0.2">
      <c r="A2" s="44" t="s">
        <v>1</v>
      </c>
      <c r="B2" s="44"/>
      <c r="C2" s="44"/>
    </row>
    <row r="3" spans="1:3" ht="21.75" customHeight="1" x14ac:dyDescent="0.2">
      <c r="A3" s="44" t="s">
        <v>2</v>
      </c>
      <c r="B3" s="44"/>
      <c r="C3" s="44"/>
    </row>
    <row r="4" spans="1:3" ht="7.35" customHeight="1" x14ac:dyDescent="0.2"/>
    <row r="5" spans="1:3" ht="123.6" customHeight="1" x14ac:dyDescent="0.2">
      <c r="B5" s="45"/>
    </row>
    <row r="6" spans="1:3" ht="123.6" customHeight="1" x14ac:dyDescent="0.2">
      <c r="B6" s="4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45" customHeight="1" x14ac:dyDescent="0.2"/>
    <row r="5" spans="1:23" ht="14.45" customHeight="1" x14ac:dyDescent="0.2">
      <c r="A5" s="1" t="s">
        <v>185</v>
      </c>
      <c r="B5" s="51" t="s">
        <v>186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4.45" customHeight="1" x14ac:dyDescent="0.2">
      <c r="D6" s="46" t="s">
        <v>179</v>
      </c>
      <c r="E6" s="46"/>
      <c r="F6" s="46"/>
      <c r="G6" s="46"/>
      <c r="H6" s="46"/>
      <c r="I6" s="46"/>
      <c r="J6" s="46"/>
      <c r="K6" s="46"/>
      <c r="L6" s="46"/>
      <c r="N6" s="46" t="s">
        <v>180</v>
      </c>
      <c r="O6" s="46"/>
      <c r="P6" s="46"/>
      <c r="Q6" s="46"/>
      <c r="R6" s="46"/>
      <c r="S6" s="46"/>
      <c r="T6" s="46"/>
      <c r="U6" s="46"/>
      <c r="V6" s="46"/>
      <c r="W6" s="46"/>
    </row>
    <row r="7" spans="1:23" ht="14.45" customHeight="1" x14ac:dyDescent="0.2">
      <c r="D7" s="3"/>
      <c r="E7" s="3"/>
      <c r="F7" s="3"/>
      <c r="G7" s="3"/>
      <c r="H7" s="3"/>
      <c r="I7" s="3"/>
      <c r="J7" s="50" t="s">
        <v>20</v>
      </c>
      <c r="K7" s="50"/>
      <c r="L7" s="50"/>
      <c r="N7" s="3"/>
      <c r="O7" s="3"/>
      <c r="P7" s="3"/>
      <c r="Q7" s="3"/>
      <c r="R7" s="3"/>
      <c r="S7" s="3"/>
      <c r="T7" s="3"/>
      <c r="U7" s="50" t="s">
        <v>20</v>
      </c>
      <c r="V7" s="50"/>
      <c r="W7" s="50"/>
    </row>
    <row r="8" spans="1:23" ht="14.45" customHeight="1" x14ac:dyDescent="0.2">
      <c r="A8" s="46" t="s">
        <v>37</v>
      </c>
      <c r="B8" s="46"/>
      <c r="D8" s="2" t="s">
        <v>187</v>
      </c>
      <c r="F8" s="2" t="s">
        <v>183</v>
      </c>
      <c r="H8" s="2" t="s">
        <v>184</v>
      </c>
      <c r="J8" s="4" t="s">
        <v>133</v>
      </c>
      <c r="K8" s="3"/>
      <c r="L8" s="4" t="s">
        <v>165</v>
      </c>
      <c r="N8" s="2" t="s">
        <v>187</v>
      </c>
      <c r="P8" s="46" t="s">
        <v>183</v>
      </c>
      <c r="Q8" s="46"/>
      <c r="S8" s="2" t="s">
        <v>184</v>
      </c>
      <c r="U8" s="4" t="s">
        <v>133</v>
      </c>
      <c r="V8" s="3"/>
      <c r="W8" s="4" t="s">
        <v>165</v>
      </c>
    </row>
    <row r="9" spans="1:23" ht="21.75" customHeight="1" x14ac:dyDescent="0.2">
      <c r="A9" s="57" t="s">
        <v>188</v>
      </c>
      <c r="B9" s="57"/>
      <c r="D9" s="6">
        <v>0</v>
      </c>
      <c r="F9" s="6">
        <v>0</v>
      </c>
      <c r="H9" s="6">
        <v>0</v>
      </c>
      <c r="J9" s="6">
        <v>0</v>
      </c>
      <c r="L9" s="13">
        <v>0</v>
      </c>
      <c r="N9" s="6">
        <v>0</v>
      </c>
      <c r="P9" s="48">
        <v>0</v>
      </c>
      <c r="Q9" s="48"/>
      <c r="S9" s="6">
        <v>1528384000</v>
      </c>
      <c r="U9" s="6">
        <v>1528384000</v>
      </c>
      <c r="W9" s="13">
        <v>0.01</v>
      </c>
    </row>
    <row r="10" spans="1:23" ht="21.75" customHeight="1" x14ac:dyDescent="0.2">
      <c r="A10" s="54" t="s">
        <v>40</v>
      </c>
      <c r="B10" s="54"/>
      <c r="D10" s="19">
        <v>0</v>
      </c>
      <c r="F10" s="19">
        <v>-28693885499</v>
      </c>
      <c r="H10" s="19">
        <v>0</v>
      </c>
      <c r="J10" s="19">
        <v>-28693885499</v>
      </c>
      <c r="L10" s="18">
        <v>-1.38</v>
      </c>
      <c r="N10" s="19">
        <v>0</v>
      </c>
      <c r="P10" s="59">
        <v>-55388549789</v>
      </c>
      <c r="Q10" s="60"/>
      <c r="S10" s="19">
        <v>0</v>
      </c>
      <c r="U10" s="19">
        <v>-55388549789</v>
      </c>
      <c r="W10" s="18">
        <v>-0.38</v>
      </c>
    </row>
    <row r="11" spans="1:23" ht="21.75" customHeight="1" x14ac:dyDescent="0.2">
      <c r="A11" s="49" t="s">
        <v>20</v>
      </c>
      <c r="B11" s="49"/>
      <c r="D11" s="10">
        <v>0</v>
      </c>
      <c r="F11" s="10">
        <v>-28693885499</v>
      </c>
      <c r="H11" s="10">
        <v>0</v>
      </c>
      <c r="J11" s="10">
        <v>-28693885499</v>
      </c>
      <c r="L11" s="11">
        <v>-1.38</v>
      </c>
      <c r="N11" s="10">
        <v>0</v>
      </c>
      <c r="Q11" s="10">
        <v>-55388549789</v>
      </c>
      <c r="S11" s="10">
        <v>1528384000</v>
      </c>
      <c r="U11" s="10">
        <v>-53860165789</v>
      </c>
      <c r="W11" s="11">
        <v>-0.37</v>
      </c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2"/>
  <sheetViews>
    <sheetView rightToLeft="1" topLeftCell="A25" workbookViewId="0">
      <selection activeCell="A20" sqref="A20:B20"/>
    </sheetView>
  </sheetViews>
  <sheetFormatPr defaultRowHeight="12.75" x14ac:dyDescent="0.2"/>
  <cols>
    <col min="1" max="1" width="6.7109375" bestFit="1" customWidth="1"/>
    <col min="2" max="2" width="26.28515625" customWidth="1"/>
    <col min="3" max="3" width="1.28515625" customWidth="1"/>
    <col min="4" max="4" width="17.85546875" bestFit="1" customWidth="1"/>
    <col min="5" max="5" width="1.28515625" customWidth="1"/>
    <col min="6" max="6" width="17" bestFit="1" customWidth="1"/>
    <col min="7" max="7" width="1.28515625" customWidth="1"/>
    <col min="8" max="8" width="15" bestFit="1" customWidth="1"/>
    <col min="9" max="9" width="1.28515625" customWidth="1"/>
    <col min="10" max="10" width="17.5703125" bestFit="1" customWidth="1"/>
    <col min="11" max="11" width="1.28515625" customWidth="1"/>
    <col min="12" max="12" width="17.7109375" bestFit="1" customWidth="1"/>
    <col min="13" max="13" width="1.28515625" customWidth="1"/>
    <col min="14" max="14" width="17.7109375" bestFit="1" customWidth="1"/>
    <col min="15" max="15" width="1.28515625" customWidth="1"/>
    <col min="16" max="16" width="16.140625" bestFit="1" customWidth="1"/>
    <col min="17" max="17" width="1.28515625" customWidth="1"/>
    <col min="18" max="18" width="17.7109375" bestFit="1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1" t="s">
        <v>189</v>
      </c>
      <c r="B5" s="51" t="s">
        <v>190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4.45" customHeight="1" x14ac:dyDescent="0.2">
      <c r="D6" s="46" t="s">
        <v>179</v>
      </c>
      <c r="E6" s="46"/>
      <c r="F6" s="46"/>
      <c r="G6" s="46"/>
      <c r="H6" s="46"/>
      <c r="I6" s="46"/>
      <c r="J6" s="46"/>
      <c r="L6" s="46" t="s">
        <v>180</v>
      </c>
      <c r="M6" s="46"/>
      <c r="N6" s="46"/>
      <c r="O6" s="46"/>
      <c r="P6" s="46"/>
      <c r="Q6" s="46"/>
      <c r="R6" s="4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6" t="s">
        <v>191</v>
      </c>
      <c r="B8" s="46"/>
      <c r="D8" s="2" t="s">
        <v>192</v>
      </c>
      <c r="F8" s="2" t="s">
        <v>183</v>
      </c>
      <c r="H8" s="2" t="s">
        <v>184</v>
      </c>
      <c r="J8" s="2" t="s">
        <v>20</v>
      </c>
      <c r="L8" s="2" t="s">
        <v>192</v>
      </c>
      <c r="N8" s="2" t="s">
        <v>183</v>
      </c>
      <c r="P8" s="2" t="s">
        <v>184</v>
      </c>
      <c r="R8" s="2" t="s">
        <v>20</v>
      </c>
    </row>
    <row r="9" spans="1:18" ht="21.75" customHeight="1" x14ac:dyDescent="0.2">
      <c r="A9" s="57" t="s">
        <v>90</v>
      </c>
      <c r="B9" s="57"/>
      <c r="D9" s="6">
        <v>34933816103</v>
      </c>
      <c r="F9" s="6">
        <v>56917222047</v>
      </c>
      <c r="H9" s="6">
        <v>88305930021</v>
      </c>
      <c r="J9" s="6">
        <f>D9+F9+H9</f>
        <v>180156968171</v>
      </c>
      <c r="L9" s="6">
        <v>447264064248</v>
      </c>
      <c r="N9" s="6">
        <v>-7563489108</v>
      </c>
      <c r="P9" s="6">
        <v>88305930021</v>
      </c>
      <c r="R9" s="6">
        <f>L9+N9+P9</f>
        <v>528006505161</v>
      </c>
    </row>
    <row r="10" spans="1:18" ht="21.75" customHeight="1" x14ac:dyDescent="0.2">
      <c r="A10" s="55" t="s">
        <v>193</v>
      </c>
      <c r="B10" s="55"/>
      <c r="D10" s="16">
        <v>0</v>
      </c>
      <c r="F10" s="16">
        <v>0</v>
      </c>
      <c r="H10" s="16">
        <v>0</v>
      </c>
      <c r="J10" s="16">
        <f>D10+F10+H10</f>
        <v>0</v>
      </c>
      <c r="L10" s="16">
        <v>4111315</v>
      </c>
      <c r="N10" s="16">
        <v>0</v>
      </c>
      <c r="P10" s="16">
        <v>247084</v>
      </c>
      <c r="R10" s="16">
        <f>L10+N10+P10</f>
        <v>4358399</v>
      </c>
    </row>
    <row r="11" spans="1:18" ht="21.75" customHeight="1" x14ac:dyDescent="0.2">
      <c r="A11" s="55" t="s">
        <v>194</v>
      </c>
      <c r="B11" s="55"/>
      <c r="D11" s="16">
        <v>0</v>
      </c>
      <c r="F11" s="16">
        <v>0</v>
      </c>
      <c r="H11" s="16">
        <v>0</v>
      </c>
      <c r="J11" s="16">
        <f t="shared" ref="J11:J41" si="0">D11+F11+H11</f>
        <v>0</v>
      </c>
      <c r="L11" s="16">
        <v>9148775203</v>
      </c>
      <c r="N11" s="16">
        <v>0</v>
      </c>
      <c r="P11" s="16">
        <v>6437410400</v>
      </c>
      <c r="R11" s="16">
        <f t="shared" ref="R11:R41" si="1">L11+N11+P11</f>
        <v>15586185603</v>
      </c>
    </row>
    <row r="12" spans="1:18" ht="21.75" customHeight="1" x14ac:dyDescent="0.2">
      <c r="A12" s="55" t="s">
        <v>195</v>
      </c>
      <c r="B12" s="55"/>
      <c r="D12" s="16">
        <v>0</v>
      </c>
      <c r="F12" s="16">
        <v>0</v>
      </c>
      <c r="H12" s="16">
        <v>0</v>
      </c>
      <c r="J12" s="16">
        <f t="shared" si="0"/>
        <v>0</v>
      </c>
      <c r="L12" s="16">
        <v>301682996082</v>
      </c>
      <c r="N12" s="16">
        <v>0</v>
      </c>
      <c r="P12" s="16">
        <v>97652918644</v>
      </c>
      <c r="R12" s="16">
        <f t="shared" si="1"/>
        <v>399335914726</v>
      </c>
    </row>
    <row r="13" spans="1:18" ht="21.75" customHeight="1" x14ac:dyDescent="0.2">
      <c r="A13" s="55" t="s">
        <v>196</v>
      </c>
      <c r="B13" s="55"/>
      <c r="D13" s="16">
        <v>0</v>
      </c>
      <c r="F13" s="16">
        <v>0</v>
      </c>
      <c r="H13" s="16">
        <v>0</v>
      </c>
      <c r="J13" s="16">
        <f t="shared" si="0"/>
        <v>0</v>
      </c>
      <c r="L13" s="16">
        <v>760336931</v>
      </c>
      <c r="N13" s="16">
        <v>0</v>
      </c>
      <c r="P13" s="16">
        <v>5168718877</v>
      </c>
      <c r="R13" s="16">
        <f t="shared" si="1"/>
        <v>5929055808</v>
      </c>
    </row>
    <row r="14" spans="1:18" ht="21.75" customHeight="1" x14ac:dyDescent="0.2">
      <c r="A14" s="55" t="s">
        <v>197</v>
      </c>
      <c r="B14" s="55"/>
      <c r="D14" s="16">
        <v>0</v>
      </c>
      <c r="F14" s="16">
        <v>0</v>
      </c>
      <c r="H14" s="16">
        <v>0</v>
      </c>
      <c r="J14" s="16">
        <f t="shared" si="0"/>
        <v>0</v>
      </c>
      <c r="L14" s="16">
        <v>369374983758</v>
      </c>
      <c r="N14" s="16">
        <v>0</v>
      </c>
      <c r="P14" s="16">
        <v>78869623852</v>
      </c>
      <c r="R14" s="16">
        <f t="shared" si="1"/>
        <v>448244607610</v>
      </c>
    </row>
    <row r="15" spans="1:18" ht="21.75" customHeight="1" x14ac:dyDescent="0.2">
      <c r="A15" s="55" t="s">
        <v>111</v>
      </c>
      <c r="B15" s="55"/>
      <c r="D15" s="16">
        <v>135250949072</v>
      </c>
      <c r="F15" s="16">
        <v>0</v>
      </c>
      <c r="H15" s="16">
        <v>0</v>
      </c>
      <c r="J15" s="16">
        <f t="shared" si="0"/>
        <v>135250949072</v>
      </c>
      <c r="L15" s="16">
        <v>1115178446723</v>
      </c>
      <c r="N15" s="16">
        <v>53310335768</v>
      </c>
      <c r="P15" s="16">
        <v>33381459825</v>
      </c>
      <c r="R15" s="16">
        <f t="shared" si="1"/>
        <v>1201870242316</v>
      </c>
    </row>
    <row r="16" spans="1:18" ht="21.75" customHeight="1" x14ac:dyDescent="0.2">
      <c r="A16" s="55" t="s">
        <v>57</v>
      </c>
      <c r="B16" s="55"/>
      <c r="D16" s="16">
        <v>70502872128</v>
      </c>
      <c r="F16" s="16">
        <v>79964625385</v>
      </c>
      <c r="H16" s="16">
        <v>0</v>
      </c>
      <c r="J16" s="16">
        <f t="shared" si="0"/>
        <v>150467497513</v>
      </c>
      <c r="L16" s="16">
        <v>244556837694</v>
      </c>
      <c r="N16" s="16">
        <v>274192348646</v>
      </c>
      <c r="P16" s="16">
        <v>-257029891</v>
      </c>
      <c r="R16" s="16">
        <f t="shared" si="1"/>
        <v>518492156449</v>
      </c>
    </row>
    <row r="17" spans="1:18" ht="21.75" customHeight="1" x14ac:dyDescent="0.2">
      <c r="A17" s="55" t="s">
        <v>115</v>
      </c>
      <c r="B17" s="55"/>
      <c r="D17" s="16">
        <v>18904109585</v>
      </c>
      <c r="F17" s="16">
        <v>0</v>
      </c>
      <c r="H17" s="16">
        <v>0</v>
      </c>
      <c r="J17" s="16">
        <f t="shared" si="0"/>
        <v>18904109585</v>
      </c>
      <c r="L17" s="16">
        <v>18904109585</v>
      </c>
      <c r="N17" s="16">
        <v>0</v>
      </c>
      <c r="P17" s="16">
        <v>0</v>
      </c>
      <c r="R17" s="16">
        <f>L17+N17+P17</f>
        <v>18904109585</v>
      </c>
    </row>
    <row r="18" spans="1:18" ht="21.75" customHeight="1" x14ac:dyDescent="0.2">
      <c r="A18" s="55" t="s">
        <v>75</v>
      </c>
      <c r="B18" s="55"/>
      <c r="D18" s="16">
        <v>220676649218</v>
      </c>
      <c r="F18" s="16">
        <v>-399927500000</v>
      </c>
      <c r="H18" s="16">
        <v>0</v>
      </c>
      <c r="J18" s="16">
        <f t="shared" si="0"/>
        <v>-179250850782</v>
      </c>
      <c r="L18" s="16">
        <v>225427882018</v>
      </c>
      <c r="N18" s="16">
        <v>-401377500000</v>
      </c>
      <c r="P18" s="16">
        <v>0</v>
      </c>
      <c r="R18" s="16">
        <f t="shared" si="1"/>
        <v>-175949617982</v>
      </c>
    </row>
    <row r="19" spans="1:18" ht="21.75" customHeight="1" x14ac:dyDescent="0.2">
      <c r="A19" s="55" t="s">
        <v>99</v>
      </c>
      <c r="B19" s="55"/>
      <c r="D19" s="16">
        <v>73046402416</v>
      </c>
      <c r="F19" s="16">
        <v>-33845817712</v>
      </c>
      <c r="H19" s="16">
        <v>0</v>
      </c>
      <c r="J19" s="16">
        <f t="shared" si="0"/>
        <v>39200584704</v>
      </c>
      <c r="L19" s="16">
        <v>356417774322</v>
      </c>
      <c r="N19" s="16">
        <v>-209752752076</v>
      </c>
      <c r="P19" s="16">
        <v>0</v>
      </c>
      <c r="R19" s="16">
        <f t="shared" si="1"/>
        <v>146665022246</v>
      </c>
    </row>
    <row r="20" spans="1:18" ht="21.75" customHeight="1" x14ac:dyDescent="0.2">
      <c r="A20" s="55" t="s">
        <v>84</v>
      </c>
      <c r="B20" s="55"/>
      <c r="D20" s="16">
        <v>29030910608</v>
      </c>
      <c r="F20" s="16">
        <v>0</v>
      </c>
      <c r="H20" s="16">
        <v>0</v>
      </c>
      <c r="J20" s="16">
        <f t="shared" si="0"/>
        <v>29030910608</v>
      </c>
      <c r="L20" s="16">
        <v>157508661901</v>
      </c>
      <c r="N20" s="16">
        <v>-181250000</v>
      </c>
      <c r="P20" s="16">
        <v>0</v>
      </c>
      <c r="R20" s="16">
        <f t="shared" si="1"/>
        <v>157327411901</v>
      </c>
    </row>
    <row r="21" spans="1:18" ht="21.75" customHeight="1" x14ac:dyDescent="0.2">
      <c r="A21" s="55" t="s">
        <v>60</v>
      </c>
      <c r="B21" s="55"/>
      <c r="D21" s="16">
        <v>174047634728</v>
      </c>
      <c r="F21" s="16">
        <v>5351029949</v>
      </c>
      <c r="H21" s="16">
        <v>0</v>
      </c>
      <c r="J21" s="16">
        <f t="shared" si="0"/>
        <v>179398664677</v>
      </c>
      <c r="L21" s="16">
        <v>982824832499</v>
      </c>
      <c r="N21" s="16">
        <v>-553287395625</v>
      </c>
      <c r="P21" s="16">
        <v>0</v>
      </c>
      <c r="R21" s="16">
        <f t="shared" si="1"/>
        <v>429537436874</v>
      </c>
    </row>
    <row r="22" spans="1:18" ht="21.75" customHeight="1" x14ac:dyDescent="0.2">
      <c r="A22" s="55" t="s">
        <v>102</v>
      </c>
      <c r="B22" s="55"/>
      <c r="D22" s="16">
        <v>28888580824</v>
      </c>
      <c r="F22" s="16">
        <v>0</v>
      </c>
      <c r="H22" s="16">
        <v>0</v>
      </c>
      <c r="J22" s="16">
        <f t="shared" si="0"/>
        <v>28888580824</v>
      </c>
      <c r="L22" s="16">
        <v>186237563669</v>
      </c>
      <c r="N22" s="16">
        <v>-181250000</v>
      </c>
      <c r="P22" s="16">
        <v>0</v>
      </c>
      <c r="R22" s="16">
        <f t="shared" si="1"/>
        <v>186056313669</v>
      </c>
    </row>
    <row r="23" spans="1:18" ht="21.75" customHeight="1" x14ac:dyDescent="0.2">
      <c r="A23" s="55" t="s">
        <v>96</v>
      </c>
      <c r="B23" s="55"/>
      <c r="D23" s="16">
        <v>149321418322</v>
      </c>
      <c r="F23" s="16">
        <v>-210120028840</v>
      </c>
      <c r="H23" s="16">
        <v>0</v>
      </c>
      <c r="J23" s="16">
        <f t="shared" si="0"/>
        <v>-60798610518</v>
      </c>
      <c r="L23" s="16">
        <v>476316713252</v>
      </c>
      <c r="N23" s="16">
        <v>-211704691965</v>
      </c>
      <c r="P23" s="16">
        <v>0</v>
      </c>
      <c r="R23" s="16">
        <f t="shared" si="1"/>
        <v>264612021287</v>
      </c>
    </row>
    <row r="24" spans="1:18" ht="21.75" customHeight="1" x14ac:dyDescent="0.2">
      <c r="A24" s="55" t="s">
        <v>108</v>
      </c>
      <c r="B24" s="55"/>
      <c r="D24" s="16">
        <v>45871935</v>
      </c>
      <c r="F24" s="16">
        <v>0</v>
      </c>
      <c r="H24" s="16">
        <v>0</v>
      </c>
      <c r="J24" s="16">
        <f t="shared" si="0"/>
        <v>45871935</v>
      </c>
      <c r="L24" s="16">
        <v>360649340</v>
      </c>
      <c r="N24" s="16">
        <v>0</v>
      </c>
      <c r="P24" s="16">
        <v>0</v>
      </c>
      <c r="R24" s="16">
        <f t="shared" si="1"/>
        <v>360649340</v>
      </c>
    </row>
    <row r="25" spans="1:18" ht="21.75" customHeight="1" x14ac:dyDescent="0.2">
      <c r="A25" s="55" t="s">
        <v>93</v>
      </c>
      <c r="B25" s="55"/>
      <c r="D25" s="16">
        <v>33110034966</v>
      </c>
      <c r="F25" s="16">
        <v>0</v>
      </c>
      <c r="H25" s="16">
        <v>0</v>
      </c>
      <c r="J25" s="16">
        <f t="shared" si="0"/>
        <v>33110034966</v>
      </c>
      <c r="L25" s="16">
        <v>248855357490</v>
      </c>
      <c r="N25" s="16">
        <v>16185422661</v>
      </c>
      <c r="P25" s="16">
        <v>0</v>
      </c>
      <c r="R25" s="16">
        <f t="shared" si="1"/>
        <v>265040780151</v>
      </c>
    </row>
    <row r="26" spans="1:18" ht="21.75" customHeight="1" x14ac:dyDescent="0.2">
      <c r="A26" s="55" t="s">
        <v>72</v>
      </c>
      <c r="B26" s="55"/>
      <c r="D26" s="16">
        <v>58979645124</v>
      </c>
      <c r="F26" s="16">
        <v>4999093749</v>
      </c>
      <c r="H26" s="16">
        <v>0</v>
      </c>
      <c r="J26" s="16">
        <f t="shared" si="0"/>
        <v>63978738873</v>
      </c>
      <c r="L26" s="16">
        <v>457096050560</v>
      </c>
      <c r="N26" s="16">
        <v>4999093749</v>
      </c>
      <c r="P26" s="16">
        <v>0</v>
      </c>
      <c r="R26" s="16">
        <f t="shared" si="1"/>
        <v>462095144309</v>
      </c>
    </row>
    <row r="27" spans="1:18" ht="21.75" customHeight="1" x14ac:dyDescent="0.2">
      <c r="A27" s="55" t="s">
        <v>105</v>
      </c>
      <c r="B27" s="55"/>
      <c r="D27" s="16">
        <v>28317719850</v>
      </c>
      <c r="F27" s="16">
        <v>0</v>
      </c>
      <c r="H27" s="16">
        <v>0</v>
      </c>
      <c r="J27" s="16">
        <f t="shared" si="0"/>
        <v>28317719850</v>
      </c>
      <c r="L27" s="16">
        <v>231296824626</v>
      </c>
      <c r="N27" s="16">
        <v>149972812499</v>
      </c>
      <c r="P27" s="16">
        <v>0</v>
      </c>
      <c r="R27" s="16">
        <f t="shared" si="1"/>
        <v>381269637125</v>
      </c>
    </row>
    <row r="28" spans="1:18" ht="21.75" customHeight="1" x14ac:dyDescent="0.2">
      <c r="A28" s="55" t="s">
        <v>114</v>
      </c>
      <c r="B28" s="55"/>
      <c r="D28" s="16">
        <v>30581291</v>
      </c>
      <c r="F28" s="16">
        <v>0</v>
      </c>
      <c r="H28" s="16">
        <v>0</v>
      </c>
      <c r="J28" s="16">
        <f t="shared" si="0"/>
        <v>30581291</v>
      </c>
      <c r="L28" s="16">
        <v>240432897</v>
      </c>
      <c r="N28" s="16">
        <v>0</v>
      </c>
      <c r="P28" s="16">
        <v>0</v>
      </c>
      <c r="R28" s="16">
        <f t="shared" si="1"/>
        <v>240432897</v>
      </c>
    </row>
    <row r="29" spans="1:18" ht="21.75" customHeight="1" x14ac:dyDescent="0.2">
      <c r="A29" s="55" t="s">
        <v>87</v>
      </c>
      <c r="B29" s="55"/>
      <c r="D29" s="16">
        <v>9469703714</v>
      </c>
      <c r="F29" s="16">
        <v>-1249823028</v>
      </c>
      <c r="H29" s="16">
        <v>0</v>
      </c>
      <c r="J29" s="16">
        <f t="shared" si="0"/>
        <v>8219880686</v>
      </c>
      <c r="L29" s="16">
        <v>71971336352</v>
      </c>
      <c r="N29" s="16">
        <v>21663599161</v>
      </c>
      <c r="P29" s="16">
        <v>0</v>
      </c>
      <c r="R29" s="16">
        <f t="shared" si="1"/>
        <v>93634935513</v>
      </c>
    </row>
    <row r="30" spans="1:18" ht="21.75" customHeight="1" x14ac:dyDescent="0.2">
      <c r="A30" s="55" t="s">
        <v>198</v>
      </c>
      <c r="B30" s="55"/>
      <c r="D30" s="16">
        <v>0</v>
      </c>
      <c r="F30" s="16">
        <v>0</v>
      </c>
      <c r="H30" s="16">
        <v>0</v>
      </c>
      <c r="J30" s="16">
        <f t="shared" si="0"/>
        <v>0</v>
      </c>
      <c r="L30" s="16">
        <v>37920327010</v>
      </c>
      <c r="N30" s="16">
        <v>0</v>
      </c>
      <c r="P30" s="16">
        <v>0</v>
      </c>
      <c r="R30" s="16">
        <f t="shared" si="1"/>
        <v>37920327010</v>
      </c>
    </row>
    <row r="31" spans="1:18" ht="21.75" customHeight="1" x14ac:dyDescent="0.2">
      <c r="A31" s="55" t="s">
        <v>199</v>
      </c>
      <c r="B31" s="55"/>
      <c r="D31" s="16">
        <v>0</v>
      </c>
      <c r="F31" s="16">
        <v>0</v>
      </c>
      <c r="H31" s="16">
        <v>0</v>
      </c>
      <c r="J31" s="16">
        <f t="shared" si="0"/>
        <v>0</v>
      </c>
      <c r="L31" s="16">
        <v>10312189522</v>
      </c>
      <c r="N31" s="16">
        <v>0</v>
      </c>
      <c r="P31" s="16">
        <v>0</v>
      </c>
      <c r="R31" s="16">
        <f t="shared" si="1"/>
        <v>10312189522</v>
      </c>
    </row>
    <row r="32" spans="1:18" ht="21.75" customHeight="1" x14ac:dyDescent="0.2">
      <c r="A32" s="55" t="s">
        <v>78</v>
      </c>
      <c r="B32" s="55"/>
      <c r="D32" s="16">
        <v>28826783964</v>
      </c>
      <c r="F32" s="16">
        <v>55160132936</v>
      </c>
      <c r="H32" s="16">
        <v>0</v>
      </c>
      <c r="J32" s="16">
        <f t="shared" si="0"/>
        <v>83986916900</v>
      </c>
      <c r="L32" s="16">
        <v>76112991706</v>
      </c>
      <c r="N32" s="16">
        <v>-281892536</v>
      </c>
      <c r="P32" s="16">
        <v>0</v>
      </c>
      <c r="R32" s="16">
        <f t="shared" si="1"/>
        <v>75831099170</v>
      </c>
    </row>
    <row r="33" spans="1:18" ht="21.75" customHeight="1" x14ac:dyDescent="0.2">
      <c r="A33" s="55" t="s">
        <v>200</v>
      </c>
      <c r="B33" s="55"/>
      <c r="D33" s="16">
        <v>0</v>
      </c>
      <c r="F33" s="16">
        <v>0</v>
      </c>
      <c r="H33" s="16">
        <v>0</v>
      </c>
      <c r="J33" s="16">
        <f t="shared" si="0"/>
        <v>0</v>
      </c>
      <c r="L33" s="16">
        <v>20560306202</v>
      </c>
      <c r="N33" s="16">
        <v>0</v>
      </c>
      <c r="P33" s="16">
        <v>0</v>
      </c>
      <c r="R33" s="16">
        <f t="shared" si="1"/>
        <v>20560306202</v>
      </c>
    </row>
    <row r="34" spans="1:18" ht="21.75" customHeight="1" x14ac:dyDescent="0.2">
      <c r="A34" s="55" t="s">
        <v>201</v>
      </c>
      <c r="B34" s="55"/>
      <c r="D34" s="16">
        <v>51315555358</v>
      </c>
      <c r="F34" s="16">
        <v>0</v>
      </c>
      <c r="H34" s="16">
        <v>0</v>
      </c>
      <c r="J34" s="16">
        <f t="shared" si="0"/>
        <v>51315555358</v>
      </c>
      <c r="L34" s="16">
        <v>51315555358</v>
      </c>
      <c r="N34" s="16">
        <v>0</v>
      </c>
      <c r="P34" s="16">
        <v>0</v>
      </c>
      <c r="R34" s="16">
        <f t="shared" si="1"/>
        <v>51315555358</v>
      </c>
    </row>
    <row r="35" spans="1:18" ht="21.75" customHeight="1" x14ac:dyDescent="0.2">
      <c r="A35" s="55" t="s">
        <v>202</v>
      </c>
      <c r="B35" s="55"/>
      <c r="D35" s="16">
        <v>0</v>
      </c>
      <c r="F35" s="16">
        <v>0</v>
      </c>
      <c r="H35" s="16">
        <v>0</v>
      </c>
      <c r="J35" s="16">
        <f t="shared" si="0"/>
        <v>0</v>
      </c>
      <c r="L35" s="16">
        <v>50000000000</v>
      </c>
      <c r="N35" s="16">
        <v>0</v>
      </c>
      <c r="P35" s="16">
        <v>0</v>
      </c>
      <c r="R35" s="16">
        <f t="shared" si="1"/>
        <v>50000000000</v>
      </c>
    </row>
    <row r="36" spans="1:18" ht="21.75" customHeight="1" x14ac:dyDescent="0.2">
      <c r="A36" s="55" t="s">
        <v>81</v>
      </c>
      <c r="B36" s="55"/>
      <c r="D36" s="16">
        <v>141007057484</v>
      </c>
      <c r="F36" s="16">
        <v>145133689750</v>
      </c>
      <c r="H36" s="16">
        <v>0</v>
      </c>
      <c r="J36" s="16">
        <f t="shared" si="0"/>
        <v>286140747234</v>
      </c>
      <c r="L36" s="16">
        <v>407875380031</v>
      </c>
      <c r="N36" s="16">
        <v>-1673363343</v>
      </c>
      <c r="P36" s="16">
        <v>0</v>
      </c>
      <c r="R36" s="16">
        <f t="shared" si="1"/>
        <v>406202016688</v>
      </c>
    </row>
    <row r="37" spans="1:18" ht="21.75" customHeight="1" x14ac:dyDescent="0.2">
      <c r="A37" s="55" t="s">
        <v>66</v>
      </c>
      <c r="B37" s="55"/>
      <c r="D37" s="16">
        <v>0</v>
      </c>
      <c r="F37" s="16">
        <v>1394684168</v>
      </c>
      <c r="H37" s="16">
        <v>0</v>
      </c>
      <c r="J37" s="16">
        <f t="shared" si="0"/>
        <v>1394684168</v>
      </c>
      <c r="L37" s="16">
        <v>0</v>
      </c>
      <c r="N37" s="16">
        <v>10119925431</v>
      </c>
      <c r="P37" s="16">
        <v>0</v>
      </c>
      <c r="R37" s="16">
        <f t="shared" si="1"/>
        <v>10119925431</v>
      </c>
    </row>
    <row r="38" spans="1:18" ht="21.75" customHeight="1" x14ac:dyDescent="0.2">
      <c r="A38" s="55" t="s">
        <v>69</v>
      </c>
      <c r="B38" s="55"/>
      <c r="D38" s="16">
        <v>0</v>
      </c>
      <c r="F38" s="16">
        <v>550100276</v>
      </c>
      <c r="H38" s="16">
        <v>0</v>
      </c>
      <c r="J38" s="16">
        <f t="shared" si="0"/>
        <v>550100276</v>
      </c>
      <c r="L38" s="16">
        <v>0</v>
      </c>
      <c r="N38" s="16">
        <v>4334814172</v>
      </c>
      <c r="P38" s="16">
        <v>0</v>
      </c>
      <c r="R38" s="16">
        <f t="shared" si="1"/>
        <v>4334814172</v>
      </c>
    </row>
    <row r="39" spans="1:18" ht="21.75" customHeight="1" x14ac:dyDescent="0.2">
      <c r="A39" s="55" t="s">
        <v>63</v>
      </c>
      <c r="B39" s="55"/>
      <c r="D39" s="16">
        <v>0</v>
      </c>
      <c r="F39" s="16">
        <v>69210454</v>
      </c>
      <c r="H39" s="16">
        <v>0</v>
      </c>
      <c r="J39" s="16">
        <f t="shared" si="0"/>
        <v>69210454</v>
      </c>
      <c r="L39" s="16">
        <v>0</v>
      </c>
      <c r="N39" s="16">
        <v>450999242</v>
      </c>
      <c r="P39" s="16">
        <v>0</v>
      </c>
      <c r="R39" s="16">
        <f t="shared" si="1"/>
        <v>450999242</v>
      </c>
    </row>
    <row r="40" spans="1:18" ht="21.75" customHeight="1" x14ac:dyDescent="0.2">
      <c r="A40" s="55" t="s">
        <v>54</v>
      </c>
      <c r="B40" s="55"/>
      <c r="D40" s="16">
        <v>50972366624</v>
      </c>
      <c r="F40" s="16">
        <v>116985667901</v>
      </c>
      <c r="H40" s="16">
        <v>0</v>
      </c>
      <c r="J40" s="16">
        <f t="shared" si="0"/>
        <v>167958034525</v>
      </c>
      <c r="L40" s="16">
        <v>393349383697</v>
      </c>
      <c r="N40" s="16">
        <v>923281487327</v>
      </c>
      <c r="P40" s="16">
        <v>0</v>
      </c>
      <c r="R40" s="16">
        <f t="shared" si="1"/>
        <v>1316630871024</v>
      </c>
    </row>
    <row r="41" spans="1:18" ht="21.75" customHeight="1" x14ac:dyDescent="0.2">
      <c r="A41" s="54" t="s">
        <v>50</v>
      </c>
      <c r="B41" s="54"/>
      <c r="D41" s="19">
        <v>113607299264</v>
      </c>
      <c r="F41" s="19">
        <v>322307635228</v>
      </c>
      <c r="H41" s="19">
        <v>0</v>
      </c>
      <c r="J41" s="19">
        <f t="shared" si="0"/>
        <v>435914934492</v>
      </c>
      <c r="L41" s="19">
        <v>887557025502</v>
      </c>
      <c r="N41" s="19">
        <v>2403965499911</v>
      </c>
      <c r="P41" s="19">
        <v>0</v>
      </c>
      <c r="R41" s="19">
        <f t="shared" si="1"/>
        <v>3291522525413</v>
      </c>
    </row>
    <row r="42" spans="1:18" ht="21.75" customHeight="1" x14ac:dyDescent="0.2">
      <c r="A42" s="49" t="s">
        <v>20</v>
      </c>
      <c r="B42" s="49"/>
      <c r="D42" s="10">
        <v>1132208793454</v>
      </c>
      <c r="F42" s="10">
        <v>143689922263</v>
      </c>
      <c r="H42" s="10">
        <v>88305930021</v>
      </c>
      <c r="J42" s="10">
        <v>1364204645738</v>
      </c>
      <c r="L42" s="10">
        <v>5976126693316</v>
      </c>
      <c r="N42" s="10">
        <v>2476472753914</v>
      </c>
      <c r="P42" s="10">
        <v>309559278812</v>
      </c>
      <c r="R42" s="10">
        <v>8762158726042</v>
      </c>
    </row>
  </sheetData>
  <mergeCells count="41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0"/>
  <sheetViews>
    <sheetView rightToLeft="1" topLeftCell="A4" workbookViewId="0">
      <selection activeCell="P33" sqref="P33:P37"/>
    </sheetView>
  </sheetViews>
  <sheetFormatPr defaultRowHeight="12.75" x14ac:dyDescent="0.2"/>
  <cols>
    <col min="1" max="1" width="33.85546875" bestFit="1" customWidth="1"/>
    <col min="2" max="2" width="1.28515625" customWidth="1"/>
    <col min="3" max="3" width="11" bestFit="1" customWidth="1"/>
    <col min="4" max="5" width="1.28515625" customWidth="1"/>
    <col min="6" max="6" width="18.7109375" bestFit="1" customWidth="1"/>
    <col min="7" max="7" width="1.28515625" customWidth="1"/>
    <col min="8" max="8" width="17.85546875" bestFit="1" customWidth="1"/>
    <col min="9" max="9" width="1.28515625" customWidth="1"/>
    <col min="10" max="10" width="10.7109375" bestFit="1" customWidth="1"/>
    <col min="11" max="11" width="1.28515625" customWidth="1"/>
    <col min="12" max="12" width="17.85546875" bestFit="1" customWidth="1"/>
    <col min="13" max="13" width="1.28515625" customWidth="1"/>
    <col min="14" max="14" width="17.7109375" bestFit="1" customWidth="1"/>
    <col min="15" max="15" width="1.28515625" customWidth="1"/>
    <col min="16" max="16" width="10.7109375" bestFit="1" customWidth="1"/>
    <col min="17" max="17" width="1.28515625" customWidth="1"/>
    <col min="18" max="18" width="17.7109375" bestFit="1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51" t="s">
        <v>254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4.45" customHeight="1" x14ac:dyDescent="0.2">
      <c r="A6" s="46" t="s">
        <v>163</v>
      </c>
      <c r="H6" s="46" t="s">
        <v>179</v>
      </c>
      <c r="I6" s="46"/>
      <c r="J6" s="46"/>
      <c r="K6" s="46"/>
      <c r="L6" s="46"/>
      <c r="N6" s="46" t="s">
        <v>180</v>
      </c>
      <c r="O6" s="46"/>
      <c r="P6" s="46"/>
      <c r="Q6" s="46"/>
      <c r="R6" s="46"/>
    </row>
    <row r="7" spans="1:18" ht="29.1" customHeight="1" x14ac:dyDescent="0.2">
      <c r="A7" s="46"/>
      <c r="C7" s="56" t="s">
        <v>48</v>
      </c>
      <c r="D7" s="56"/>
      <c r="F7" s="20" t="s">
        <v>255</v>
      </c>
      <c r="H7" s="21" t="s">
        <v>256</v>
      </c>
      <c r="I7" s="3"/>
      <c r="J7" s="21" t="s">
        <v>247</v>
      </c>
      <c r="K7" s="3"/>
      <c r="L7" s="21" t="s">
        <v>257</v>
      </c>
      <c r="N7" s="21" t="s">
        <v>256</v>
      </c>
      <c r="O7" s="3"/>
      <c r="P7" s="21" t="s">
        <v>247</v>
      </c>
      <c r="Q7" s="3"/>
      <c r="R7" s="21" t="s">
        <v>257</v>
      </c>
    </row>
    <row r="8" spans="1:18" ht="21.75" customHeight="1" x14ac:dyDescent="0.2">
      <c r="A8" s="12" t="s">
        <v>115</v>
      </c>
      <c r="C8" s="12" t="s">
        <v>118</v>
      </c>
      <c r="D8" s="3"/>
      <c r="F8" s="22">
        <v>23</v>
      </c>
      <c r="H8" s="6">
        <v>18904109585</v>
      </c>
      <c r="J8" s="6">
        <v>0</v>
      </c>
      <c r="L8" s="6">
        <v>18904109585</v>
      </c>
      <c r="N8" s="6">
        <v>18904109585</v>
      </c>
      <c r="P8" s="6">
        <v>0</v>
      </c>
      <c r="R8" s="6">
        <v>18904109585</v>
      </c>
    </row>
    <row r="9" spans="1:18" ht="21.75" customHeight="1" x14ac:dyDescent="0.2">
      <c r="A9" s="14" t="s">
        <v>75</v>
      </c>
      <c r="C9" s="14" t="s">
        <v>77</v>
      </c>
      <c r="F9" s="23">
        <v>23</v>
      </c>
      <c r="H9" s="16">
        <v>220676649218</v>
      </c>
      <c r="J9" s="16">
        <v>0</v>
      </c>
      <c r="L9" s="16">
        <v>220676649218</v>
      </c>
      <c r="N9" s="16">
        <v>225427882018</v>
      </c>
      <c r="P9" s="16">
        <v>0</v>
      </c>
      <c r="R9" s="16">
        <v>225427882018</v>
      </c>
    </row>
    <row r="10" spans="1:18" ht="21.75" customHeight="1" x14ac:dyDescent="0.2">
      <c r="A10" s="14" t="s">
        <v>99</v>
      </c>
      <c r="C10" s="14" t="s">
        <v>101</v>
      </c>
      <c r="F10" s="23">
        <v>23</v>
      </c>
      <c r="H10" s="16">
        <v>73046402416</v>
      </c>
      <c r="J10" s="16">
        <v>0</v>
      </c>
      <c r="L10" s="16">
        <v>73046402416</v>
      </c>
      <c r="N10" s="16">
        <v>356417774322</v>
      </c>
      <c r="P10" s="16">
        <v>0</v>
      </c>
      <c r="R10" s="16">
        <v>356417774322</v>
      </c>
    </row>
    <row r="11" spans="1:18" ht="21.75" customHeight="1" x14ac:dyDescent="0.2">
      <c r="A11" s="14" t="s">
        <v>84</v>
      </c>
      <c r="C11" s="14" t="s">
        <v>86</v>
      </c>
      <c r="F11" s="23">
        <v>23</v>
      </c>
      <c r="H11" s="16">
        <v>29030910608</v>
      </c>
      <c r="J11" s="16">
        <v>0</v>
      </c>
      <c r="L11" s="16">
        <v>29030910608</v>
      </c>
      <c r="N11" s="16">
        <v>157508661901</v>
      </c>
      <c r="P11" s="16">
        <v>0</v>
      </c>
      <c r="R11" s="16">
        <v>157508661901</v>
      </c>
    </row>
    <row r="12" spans="1:18" ht="21.75" customHeight="1" x14ac:dyDescent="0.2">
      <c r="A12" s="14" t="s">
        <v>60</v>
      </c>
      <c r="C12" s="14" t="s">
        <v>62</v>
      </c>
      <c r="F12" s="23">
        <v>23</v>
      </c>
      <c r="H12" s="16">
        <v>174047634728</v>
      </c>
      <c r="J12" s="16">
        <v>0</v>
      </c>
      <c r="L12" s="16">
        <v>174047634728</v>
      </c>
      <c r="N12" s="16">
        <v>982824832499</v>
      </c>
      <c r="P12" s="16">
        <v>0</v>
      </c>
      <c r="R12" s="16">
        <v>982824832499</v>
      </c>
    </row>
    <row r="13" spans="1:18" ht="21.75" customHeight="1" x14ac:dyDescent="0.2">
      <c r="A13" s="14" t="s">
        <v>102</v>
      </c>
      <c r="C13" s="14" t="s">
        <v>104</v>
      </c>
      <c r="F13" s="23">
        <v>23</v>
      </c>
      <c r="H13" s="16">
        <v>28888580824</v>
      </c>
      <c r="J13" s="16">
        <v>0</v>
      </c>
      <c r="L13" s="16">
        <v>28888580824</v>
      </c>
      <c r="N13" s="16">
        <v>186237563669</v>
      </c>
      <c r="P13" s="16">
        <v>0</v>
      </c>
      <c r="R13" s="16">
        <v>186237563669</v>
      </c>
    </row>
    <row r="14" spans="1:18" ht="21.75" customHeight="1" x14ac:dyDescent="0.2">
      <c r="A14" s="14" t="s">
        <v>96</v>
      </c>
      <c r="C14" s="14" t="s">
        <v>98</v>
      </c>
      <c r="F14" s="23">
        <v>23</v>
      </c>
      <c r="H14" s="16">
        <v>149321418322</v>
      </c>
      <c r="J14" s="16">
        <v>0</v>
      </c>
      <c r="L14" s="16">
        <v>149321418322</v>
      </c>
      <c r="N14" s="16">
        <v>476316713252</v>
      </c>
      <c r="P14" s="16">
        <v>0</v>
      </c>
      <c r="R14" s="16">
        <v>476316713252</v>
      </c>
    </row>
    <row r="15" spans="1:18" ht="21.75" customHeight="1" x14ac:dyDescent="0.2">
      <c r="A15" s="14" t="s">
        <v>111</v>
      </c>
      <c r="C15" s="14" t="s">
        <v>113</v>
      </c>
      <c r="F15" s="23">
        <v>20.5</v>
      </c>
      <c r="H15" s="16">
        <v>135250949072</v>
      </c>
      <c r="J15" s="16">
        <v>0</v>
      </c>
      <c r="L15" s="16">
        <v>135250949072</v>
      </c>
      <c r="N15" s="16">
        <v>1115178446723</v>
      </c>
      <c r="P15" s="16">
        <v>0</v>
      </c>
      <c r="R15" s="16">
        <v>1115178446723</v>
      </c>
    </row>
    <row r="16" spans="1:18" ht="21.75" customHeight="1" x14ac:dyDescent="0.2">
      <c r="A16" s="14" t="s">
        <v>197</v>
      </c>
      <c r="C16" s="14" t="s">
        <v>258</v>
      </c>
      <c r="F16" s="23">
        <v>23</v>
      </c>
      <c r="H16" s="16">
        <v>0</v>
      </c>
      <c r="J16" s="16">
        <v>0</v>
      </c>
      <c r="L16" s="16">
        <v>0</v>
      </c>
      <c r="N16" s="16">
        <v>369374983758</v>
      </c>
      <c r="P16" s="16">
        <v>0</v>
      </c>
      <c r="R16" s="16">
        <v>369374983758</v>
      </c>
    </row>
    <row r="17" spans="1:18" ht="21.75" customHeight="1" x14ac:dyDescent="0.2">
      <c r="A17" s="14" t="s">
        <v>108</v>
      </c>
      <c r="C17" s="14" t="s">
        <v>110</v>
      </c>
      <c r="F17" s="23">
        <v>18</v>
      </c>
      <c r="H17" s="16">
        <v>45871935</v>
      </c>
      <c r="J17" s="16">
        <v>0</v>
      </c>
      <c r="L17" s="16">
        <v>45871935</v>
      </c>
      <c r="N17" s="16">
        <v>360649340</v>
      </c>
      <c r="P17" s="16">
        <v>0</v>
      </c>
      <c r="R17" s="16">
        <v>360649340</v>
      </c>
    </row>
    <row r="18" spans="1:18" ht="21.75" customHeight="1" x14ac:dyDescent="0.2">
      <c r="A18" s="14" t="s">
        <v>93</v>
      </c>
      <c r="C18" s="14" t="s">
        <v>95</v>
      </c>
      <c r="F18" s="23">
        <v>23</v>
      </c>
      <c r="H18" s="16">
        <v>33110034966</v>
      </c>
      <c r="J18" s="16">
        <v>0</v>
      </c>
      <c r="L18" s="16">
        <v>33110034966</v>
      </c>
      <c r="N18" s="16">
        <v>248855357490</v>
      </c>
      <c r="P18" s="16">
        <v>0</v>
      </c>
      <c r="R18" s="16">
        <v>248855357490</v>
      </c>
    </row>
    <row r="19" spans="1:18" ht="21.75" customHeight="1" x14ac:dyDescent="0.2">
      <c r="A19" s="14" t="s">
        <v>72</v>
      </c>
      <c r="C19" s="14" t="s">
        <v>74</v>
      </c>
      <c r="F19" s="23">
        <v>23</v>
      </c>
      <c r="H19" s="16">
        <v>58979645124</v>
      </c>
      <c r="J19" s="16">
        <v>0</v>
      </c>
      <c r="L19" s="16">
        <v>58979645124</v>
      </c>
      <c r="N19" s="16">
        <v>457096050560</v>
      </c>
      <c r="P19" s="16">
        <v>0</v>
      </c>
      <c r="R19" s="16">
        <v>457096050560</v>
      </c>
    </row>
    <row r="20" spans="1:18" ht="21.75" customHeight="1" x14ac:dyDescent="0.2">
      <c r="A20" s="14" t="s">
        <v>105</v>
      </c>
      <c r="C20" s="14" t="s">
        <v>107</v>
      </c>
      <c r="F20" s="23">
        <v>23</v>
      </c>
      <c r="H20" s="16">
        <v>28317719850</v>
      </c>
      <c r="J20" s="16">
        <v>0</v>
      </c>
      <c r="L20" s="16">
        <v>28317719850</v>
      </c>
      <c r="N20" s="16">
        <v>231296824626</v>
      </c>
      <c r="P20" s="16">
        <v>0</v>
      </c>
      <c r="R20" s="16">
        <v>231296824626</v>
      </c>
    </row>
    <row r="21" spans="1:18" ht="21.75" customHeight="1" x14ac:dyDescent="0.2">
      <c r="A21" s="14" t="s">
        <v>90</v>
      </c>
      <c r="C21" s="14" t="s">
        <v>92</v>
      </c>
      <c r="F21" s="23">
        <v>20.5</v>
      </c>
      <c r="H21" s="16">
        <v>34933816103</v>
      </c>
      <c r="J21" s="16">
        <v>0</v>
      </c>
      <c r="L21" s="16">
        <v>34933816103</v>
      </c>
      <c r="N21" s="16">
        <v>447264064248</v>
      </c>
      <c r="P21" s="16">
        <v>0</v>
      </c>
      <c r="R21" s="16">
        <v>447264064248</v>
      </c>
    </row>
    <row r="22" spans="1:18" ht="21.75" customHeight="1" x14ac:dyDescent="0.2">
      <c r="A22" s="14" t="s">
        <v>114</v>
      </c>
      <c r="C22" s="14" t="s">
        <v>110</v>
      </c>
      <c r="F22" s="23">
        <v>18</v>
      </c>
      <c r="H22" s="16">
        <v>30581291</v>
      </c>
      <c r="J22" s="16">
        <v>0</v>
      </c>
      <c r="L22" s="16">
        <v>30581291</v>
      </c>
      <c r="N22" s="16">
        <v>240432897</v>
      </c>
      <c r="P22" s="16">
        <v>0</v>
      </c>
      <c r="R22" s="16">
        <v>240432897</v>
      </c>
    </row>
    <row r="23" spans="1:18" ht="21.75" customHeight="1" x14ac:dyDescent="0.2">
      <c r="A23" s="14" t="s">
        <v>87</v>
      </c>
      <c r="C23" s="14" t="s">
        <v>89</v>
      </c>
      <c r="F23" s="23">
        <v>20.5</v>
      </c>
      <c r="H23" s="16">
        <v>9469703714</v>
      </c>
      <c r="J23" s="16">
        <v>0</v>
      </c>
      <c r="L23" s="16">
        <v>9469703714</v>
      </c>
      <c r="N23" s="16">
        <v>71971336352</v>
      </c>
      <c r="P23" s="16">
        <v>0</v>
      </c>
      <c r="R23" s="16">
        <v>71971336352</v>
      </c>
    </row>
    <row r="24" spans="1:18" ht="21.75" customHeight="1" x14ac:dyDescent="0.2">
      <c r="A24" s="14" t="s">
        <v>196</v>
      </c>
      <c r="C24" s="14" t="s">
        <v>97</v>
      </c>
      <c r="F24" s="23">
        <v>20.5</v>
      </c>
      <c r="H24" s="16">
        <v>0</v>
      </c>
      <c r="J24" s="16">
        <v>0</v>
      </c>
      <c r="L24" s="16">
        <v>0</v>
      </c>
      <c r="N24" s="16">
        <v>760336931</v>
      </c>
      <c r="P24" s="16">
        <v>0</v>
      </c>
      <c r="R24" s="16">
        <v>760336931</v>
      </c>
    </row>
    <row r="25" spans="1:18" ht="21.75" customHeight="1" x14ac:dyDescent="0.2">
      <c r="A25" s="14" t="s">
        <v>198</v>
      </c>
      <c r="C25" s="14" t="s">
        <v>259</v>
      </c>
      <c r="F25" s="23">
        <v>18</v>
      </c>
      <c r="H25" s="16">
        <v>0</v>
      </c>
      <c r="J25" s="16">
        <v>0</v>
      </c>
      <c r="L25" s="16">
        <v>0</v>
      </c>
      <c r="N25" s="16">
        <v>37920327010</v>
      </c>
      <c r="P25" s="16">
        <v>0</v>
      </c>
      <c r="R25" s="16">
        <v>37920327010</v>
      </c>
    </row>
    <row r="26" spans="1:18" ht="21.75" customHeight="1" x14ac:dyDescent="0.2">
      <c r="A26" s="14" t="s">
        <v>195</v>
      </c>
      <c r="C26" s="14" t="s">
        <v>260</v>
      </c>
      <c r="F26" s="23">
        <v>20.5</v>
      </c>
      <c r="H26" s="16">
        <v>0</v>
      </c>
      <c r="J26" s="16">
        <v>0</v>
      </c>
      <c r="L26" s="16">
        <v>0</v>
      </c>
      <c r="N26" s="16">
        <v>301682996082</v>
      </c>
      <c r="P26" s="16">
        <v>0</v>
      </c>
      <c r="R26" s="16">
        <v>301682996082</v>
      </c>
    </row>
    <row r="27" spans="1:18" ht="21.75" customHeight="1" x14ac:dyDescent="0.2">
      <c r="A27" s="14" t="s">
        <v>199</v>
      </c>
      <c r="C27" s="14" t="s">
        <v>261</v>
      </c>
      <c r="F27" s="23">
        <v>18</v>
      </c>
      <c r="H27" s="16">
        <v>0</v>
      </c>
      <c r="J27" s="16">
        <v>0</v>
      </c>
      <c r="L27" s="16">
        <v>0</v>
      </c>
      <c r="N27" s="16">
        <v>10312189522</v>
      </c>
      <c r="P27" s="16">
        <v>0</v>
      </c>
      <c r="R27" s="16">
        <v>10312189522</v>
      </c>
    </row>
    <row r="28" spans="1:18" ht="21.75" customHeight="1" x14ac:dyDescent="0.2">
      <c r="A28" s="14" t="s">
        <v>194</v>
      </c>
      <c r="C28" s="14" t="s">
        <v>262</v>
      </c>
      <c r="F28" s="23">
        <v>17</v>
      </c>
      <c r="H28" s="16">
        <v>0</v>
      </c>
      <c r="J28" s="16">
        <v>0</v>
      </c>
      <c r="L28" s="16">
        <v>0</v>
      </c>
      <c r="N28" s="16">
        <v>9148775203</v>
      </c>
      <c r="P28" s="16">
        <v>0</v>
      </c>
      <c r="R28" s="16">
        <v>9148775203</v>
      </c>
    </row>
    <row r="29" spans="1:18" ht="21.75" customHeight="1" x14ac:dyDescent="0.2">
      <c r="A29" s="14" t="s">
        <v>78</v>
      </c>
      <c r="C29" s="14" t="s">
        <v>80</v>
      </c>
      <c r="F29" s="23">
        <v>18</v>
      </c>
      <c r="H29" s="16">
        <v>28826783964</v>
      </c>
      <c r="J29" s="16">
        <v>0</v>
      </c>
      <c r="L29" s="16">
        <v>28826783964</v>
      </c>
      <c r="N29" s="16">
        <v>76112991706</v>
      </c>
      <c r="P29" s="16">
        <v>0</v>
      </c>
      <c r="R29" s="16">
        <v>76112991706</v>
      </c>
    </row>
    <row r="30" spans="1:18" ht="21.75" customHeight="1" x14ac:dyDescent="0.2">
      <c r="A30" s="14" t="s">
        <v>200</v>
      </c>
      <c r="C30" s="14" t="s">
        <v>117</v>
      </c>
      <c r="F30" s="23">
        <v>18</v>
      </c>
      <c r="H30" s="16">
        <v>0</v>
      </c>
      <c r="J30" s="16">
        <v>0</v>
      </c>
      <c r="L30" s="16">
        <v>0</v>
      </c>
      <c r="N30" s="16">
        <v>20560306202</v>
      </c>
      <c r="P30" s="16">
        <v>0</v>
      </c>
      <c r="R30" s="16">
        <v>20560306202</v>
      </c>
    </row>
    <row r="31" spans="1:18" ht="21.75" customHeight="1" x14ac:dyDescent="0.2">
      <c r="A31" s="14" t="s">
        <v>201</v>
      </c>
      <c r="C31" s="14" t="s">
        <v>263</v>
      </c>
      <c r="F31" s="23">
        <v>18</v>
      </c>
      <c r="H31" s="16">
        <v>51315555358</v>
      </c>
      <c r="J31" s="16">
        <v>0</v>
      </c>
      <c r="L31" s="16">
        <v>51315555358</v>
      </c>
      <c r="N31" s="16">
        <v>51315555358</v>
      </c>
      <c r="P31" s="16">
        <v>0</v>
      </c>
      <c r="R31" s="16">
        <v>51315555358</v>
      </c>
    </row>
    <row r="32" spans="1:18" ht="21.75" customHeight="1" x14ac:dyDescent="0.2">
      <c r="A32" s="14" t="s">
        <v>202</v>
      </c>
      <c r="C32" s="14" t="s">
        <v>264</v>
      </c>
      <c r="F32" s="23">
        <v>18</v>
      </c>
      <c r="H32" s="16">
        <v>0</v>
      </c>
      <c r="J32" s="16">
        <v>0</v>
      </c>
      <c r="L32" s="16">
        <v>0</v>
      </c>
      <c r="N32" s="16">
        <v>50000000000</v>
      </c>
      <c r="P32" s="16">
        <v>0</v>
      </c>
      <c r="R32" s="16">
        <v>50000000000</v>
      </c>
    </row>
    <row r="33" spans="1:18" ht="21.75" customHeight="1" x14ac:dyDescent="0.2">
      <c r="A33" s="14" t="s">
        <v>81</v>
      </c>
      <c r="C33" s="14" t="s">
        <v>83</v>
      </c>
      <c r="F33" s="23">
        <v>18</v>
      </c>
      <c r="H33" s="16">
        <v>141007057484</v>
      </c>
      <c r="J33" s="16">
        <v>0</v>
      </c>
      <c r="L33" s="16">
        <v>141007057484</v>
      </c>
      <c r="N33" s="16">
        <v>407875380031</v>
      </c>
      <c r="P33" s="16">
        <v>0</v>
      </c>
      <c r="R33" s="16">
        <v>407875380031</v>
      </c>
    </row>
    <row r="34" spans="1:18" ht="21.75" customHeight="1" x14ac:dyDescent="0.2">
      <c r="A34" s="41" t="s">
        <v>50</v>
      </c>
      <c r="C34" s="14"/>
      <c r="F34" s="23" t="s">
        <v>284</v>
      </c>
      <c r="H34" s="16">
        <v>113607299264</v>
      </c>
      <c r="J34" s="16">
        <v>0</v>
      </c>
      <c r="L34" s="16">
        <v>113607299264</v>
      </c>
      <c r="N34" s="16">
        <v>887557025502</v>
      </c>
      <c r="P34" s="16">
        <v>0</v>
      </c>
      <c r="R34" s="16">
        <v>887557025502</v>
      </c>
    </row>
    <row r="35" spans="1:18" ht="21.75" customHeight="1" x14ac:dyDescent="0.2">
      <c r="A35" s="41" t="s">
        <v>54</v>
      </c>
      <c r="C35" s="14"/>
      <c r="F35" s="23" t="s">
        <v>284</v>
      </c>
      <c r="H35" s="16">
        <v>50972366624</v>
      </c>
      <c r="J35" s="16">
        <v>0</v>
      </c>
      <c r="L35" s="16">
        <v>50972366624</v>
      </c>
      <c r="N35" s="16">
        <v>393349383697</v>
      </c>
      <c r="P35" s="16">
        <v>0</v>
      </c>
      <c r="R35" s="16">
        <v>393349383697</v>
      </c>
    </row>
    <row r="36" spans="1:18" ht="21.75" customHeight="1" x14ac:dyDescent="0.2">
      <c r="A36" s="41" t="s">
        <v>285</v>
      </c>
      <c r="C36" s="14"/>
      <c r="F36" s="42" t="s">
        <v>284</v>
      </c>
      <c r="H36" s="16">
        <v>70502872128</v>
      </c>
      <c r="J36" s="16">
        <v>0</v>
      </c>
      <c r="L36" s="16">
        <v>70502872128</v>
      </c>
      <c r="N36" s="16">
        <v>244556837694</v>
      </c>
      <c r="P36" s="16">
        <v>0</v>
      </c>
      <c r="R36" s="16">
        <v>244556837694</v>
      </c>
    </row>
    <row r="37" spans="1:18" ht="21.75" customHeight="1" x14ac:dyDescent="0.2">
      <c r="A37" s="17" t="s">
        <v>193</v>
      </c>
      <c r="C37" s="17" t="s">
        <v>265</v>
      </c>
      <c r="F37" s="24">
        <v>18.5</v>
      </c>
      <c r="H37" s="19">
        <v>0</v>
      </c>
      <c r="J37" s="16">
        <v>0</v>
      </c>
      <c r="L37" s="19">
        <v>0</v>
      </c>
      <c r="N37" s="19">
        <v>4111315</v>
      </c>
      <c r="P37" s="16">
        <v>0</v>
      </c>
      <c r="R37" s="19">
        <v>4111315</v>
      </c>
    </row>
    <row r="38" spans="1:18" ht="21.75" customHeight="1" thickBot="1" x14ac:dyDescent="0.25">
      <c r="A38" s="9" t="s">
        <v>20</v>
      </c>
      <c r="C38" s="10"/>
      <c r="F38" s="10"/>
      <c r="H38" s="10">
        <f>SUM(H8:H37)</f>
        <v>1450285962578</v>
      </c>
      <c r="J38" s="10">
        <v>0</v>
      </c>
      <c r="L38" s="10">
        <f>SUM(L8:L37)</f>
        <v>1450285962578</v>
      </c>
      <c r="N38" s="10">
        <f>SUM(N8:N37)</f>
        <v>7836431899493</v>
      </c>
      <c r="P38" s="10">
        <v>0</v>
      </c>
      <c r="R38" s="10">
        <f>SUM(R8:R37)</f>
        <v>7836431899493</v>
      </c>
    </row>
    <row r="39" spans="1:18" ht="13.5" thickTop="1" x14ac:dyDescent="0.2"/>
    <row r="40" spans="1:18" x14ac:dyDescent="0.2">
      <c r="R40" s="29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6"/>
  <sheetViews>
    <sheetView rightToLeft="1" tabSelected="1" zoomScaleNormal="100" workbookViewId="0">
      <selection activeCell="F11" sqref="F1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53.85546875" bestFit="1" customWidth="1"/>
    <col min="7" max="7" width="1.28515625" customWidth="1"/>
    <col min="8" max="8" width="13" customWidth="1"/>
    <col min="9" max="9" width="1.28515625" customWidth="1"/>
    <col min="10" max="10" width="18.85546875" bestFit="1" customWidth="1"/>
    <col min="11" max="11" width="1.28515625" customWidth="1"/>
    <col min="12" max="12" width="33.140625" customWidth="1"/>
    <col min="13" max="13" width="1.28515625" customWidth="1"/>
    <col min="14" max="14" width="14.28515625" customWidth="1"/>
    <col min="15" max="15" width="1.28515625" customWidth="1"/>
    <col min="16" max="16" width="21.42578125" customWidth="1"/>
    <col min="17" max="17" width="0.28515625" customWidth="1"/>
  </cols>
  <sheetData>
    <row r="1" spans="1:16" ht="25.5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5.5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25.5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5" spans="1:16" ht="24" x14ac:dyDescent="0.2">
      <c r="A5" s="1" t="s">
        <v>203</v>
      </c>
      <c r="B5" s="51" t="s">
        <v>204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2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61" t="s">
        <v>207</v>
      </c>
      <c r="B7" s="61"/>
      <c r="D7" s="61" t="s">
        <v>208</v>
      </c>
      <c r="F7" s="61" t="s">
        <v>209</v>
      </c>
      <c r="H7" s="61" t="s">
        <v>31</v>
      </c>
      <c r="J7" s="61" t="s">
        <v>210</v>
      </c>
      <c r="L7" s="66" t="s">
        <v>205</v>
      </c>
      <c r="N7" s="61" t="s">
        <v>211</v>
      </c>
      <c r="P7" s="69" t="s">
        <v>206</v>
      </c>
    </row>
    <row r="8" spans="1:16" ht="51.75" customHeight="1" x14ac:dyDescent="0.2">
      <c r="A8" s="62"/>
      <c r="B8" s="62"/>
      <c r="D8" s="62"/>
      <c r="F8" s="62"/>
      <c r="H8" s="62"/>
      <c r="J8" s="62"/>
      <c r="L8" s="67"/>
      <c r="N8" s="62"/>
      <c r="P8" s="70"/>
    </row>
    <row r="9" spans="1:16" ht="21" x14ac:dyDescent="0.2">
      <c r="A9" s="36"/>
      <c r="B9" s="36"/>
      <c r="C9" s="26"/>
      <c r="D9" s="36"/>
      <c r="E9" s="26"/>
      <c r="F9" s="36"/>
      <c r="G9" s="26"/>
      <c r="H9" s="36"/>
      <c r="I9" s="26"/>
      <c r="J9" s="36"/>
      <c r="K9" s="26"/>
      <c r="L9" s="37"/>
      <c r="M9" s="26"/>
      <c r="N9" s="36"/>
      <c r="O9" s="26"/>
      <c r="P9" s="37"/>
    </row>
    <row r="10" spans="1:16" ht="18.75" x14ac:dyDescent="0.45">
      <c r="A10" s="63" t="s">
        <v>283</v>
      </c>
      <c r="B10" s="64"/>
      <c r="D10" s="63" t="s">
        <v>212</v>
      </c>
      <c r="F10" s="40" t="s">
        <v>60</v>
      </c>
      <c r="H10" s="68">
        <v>6000000</v>
      </c>
      <c r="I10" s="68">
        <v>6000000</v>
      </c>
      <c r="J10" s="68">
        <v>6000000000000</v>
      </c>
      <c r="L10" s="68">
        <v>53363618528</v>
      </c>
      <c r="N10" s="71">
        <v>23</v>
      </c>
      <c r="O10" s="72"/>
      <c r="P10" s="73">
        <v>38.700000000000003</v>
      </c>
    </row>
    <row r="11" spans="1:16" ht="18.75" x14ac:dyDescent="0.45">
      <c r="A11" s="63"/>
      <c r="B11" s="64"/>
      <c r="D11" s="63"/>
      <c r="F11" s="40" t="s">
        <v>201</v>
      </c>
      <c r="H11" s="68">
        <v>2500000</v>
      </c>
      <c r="I11" s="68"/>
      <c r="J11" s="68">
        <v>2500000000000</v>
      </c>
      <c r="L11" s="68">
        <v>51315555358</v>
      </c>
      <c r="N11" s="71">
        <v>18</v>
      </c>
      <c r="O11" s="72"/>
      <c r="P11" s="73">
        <v>33.909999999999997</v>
      </c>
    </row>
    <row r="12" spans="1:16" ht="18.75" x14ac:dyDescent="0.45">
      <c r="A12" s="63"/>
      <c r="B12" s="64"/>
      <c r="D12" s="63"/>
      <c r="F12" s="40" t="s">
        <v>50</v>
      </c>
      <c r="H12" s="68">
        <v>3809800</v>
      </c>
      <c r="I12" s="68"/>
      <c r="J12" s="68">
        <v>14775044446400</v>
      </c>
      <c r="L12" s="68">
        <v>113607299264</v>
      </c>
      <c r="N12" s="71" t="s">
        <v>284</v>
      </c>
      <c r="O12" s="72"/>
      <c r="P12" s="73">
        <v>36.799999999999997</v>
      </c>
    </row>
    <row r="13" spans="1:16" ht="18.75" x14ac:dyDescent="0.45">
      <c r="A13" s="63"/>
      <c r="B13" s="64"/>
      <c r="D13" s="63"/>
      <c r="F13" s="40" t="s">
        <v>54</v>
      </c>
      <c r="H13" s="68">
        <v>4308000</v>
      </c>
      <c r="I13" s="68"/>
      <c r="J13" s="68">
        <v>5999967000000</v>
      </c>
      <c r="L13" s="68">
        <v>50972366624</v>
      </c>
      <c r="N13" s="71" t="s">
        <v>284</v>
      </c>
      <c r="O13" s="72"/>
      <c r="P13" s="73">
        <v>36.26</v>
      </c>
    </row>
    <row r="14" spans="1:16" ht="18.75" x14ac:dyDescent="0.45">
      <c r="A14" s="63"/>
      <c r="B14" s="64"/>
      <c r="D14" s="63"/>
      <c r="F14" s="40" t="s">
        <v>57</v>
      </c>
      <c r="H14" s="68">
        <v>1004200</v>
      </c>
      <c r="I14" s="68"/>
      <c r="J14" s="68">
        <v>5999967000000</v>
      </c>
      <c r="L14" s="68">
        <v>70502872128</v>
      </c>
      <c r="N14" s="71" t="s">
        <v>284</v>
      </c>
      <c r="O14" s="72"/>
      <c r="P14" s="73">
        <v>32.1</v>
      </c>
    </row>
    <row r="15" spans="1:16" ht="18.75" x14ac:dyDescent="0.45">
      <c r="A15" s="63"/>
      <c r="B15" s="64"/>
      <c r="D15" s="63"/>
      <c r="F15" s="40" t="s">
        <v>72</v>
      </c>
      <c r="H15" s="68">
        <v>2000000</v>
      </c>
      <c r="I15" s="68"/>
      <c r="J15" s="68">
        <v>2000000000000</v>
      </c>
      <c r="L15" s="68">
        <v>18739097124</v>
      </c>
      <c r="N15" s="71">
        <v>23</v>
      </c>
      <c r="O15" s="72"/>
      <c r="P15" s="73">
        <v>40.01</v>
      </c>
    </row>
    <row r="16" spans="1:16" ht="18.75" x14ac:dyDescent="0.45">
      <c r="A16" s="63"/>
      <c r="B16" s="64"/>
      <c r="D16" s="63"/>
      <c r="F16" s="40" t="s">
        <v>75</v>
      </c>
      <c r="H16" s="68">
        <v>8000000</v>
      </c>
      <c r="I16" s="68"/>
      <c r="J16" s="68">
        <v>8000000000000</v>
      </c>
      <c r="L16" s="68">
        <v>70262950818</v>
      </c>
      <c r="N16" s="71">
        <v>23</v>
      </c>
      <c r="O16" s="72"/>
      <c r="P16" s="73">
        <v>33.799999999999997</v>
      </c>
    </row>
    <row r="17" spans="1:16" ht="18.75" x14ac:dyDescent="0.45">
      <c r="A17" s="63"/>
      <c r="B17" s="64"/>
      <c r="D17" s="63"/>
      <c r="F17" s="40" t="s">
        <v>78</v>
      </c>
      <c r="H17" s="68">
        <v>832807</v>
      </c>
      <c r="I17" s="68"/>
      <c r="J17" s="68">
        <v>832807000000</v>
      </c>
      <c r="L17" s="68">
        <v>16055363328</v>
      </c>
      <c r="N17" s="71">
        <v>18</v>
      </c>
      <c r="O17" s="72"/>
      <c r="P17" s="73">
        <v>35.01</v>
      </c>
    </row>
    <row r="18" spans="1:16" ht="18.75" x14ac:dyDescent="0.45">
      <c r="A18" s="63"/>
      <c r="B18" s="64"/>
      <c r="D18" s="63"/>
      <c r="F18" s="40" t="s">
        <v>81</v>
      </c>
      <c r="H18" s="68">
        <v>5000000</v>
      </c>
      <c r="I18" s="68"/>
      <c r="J18" s="68">
        <v>4934254171000</v>
      </c>
      <c r="L18" s="68">
        <v>64255533984</v>
      </c>
      <c r="N18" s="74">
        <v>18</v>
      </c>
      <c r="O18" s="72"/>
      <c r="P18" s="73">
        <v>32.200000000000003</v>
      </c>
    </row>
    <row r="19" spans="1:16" ht="18.75" x14ac:dyDescent="0.45">
      <c r="A19" s="63"/>
      <c r="B19" s="64"/>
      <c r="D19" s="63"/>
      <c r="F19" s="40" t="s">
        <v>84</v>
      </c>
      <c r="H19" s="68">
        <v>1000000</v>
      </c>
      <c r="I19" s="68"/>
      <c r="J19" s="68">
        <v>1000000000000</v>
      </c>
      <c r="L19" s="68">
        <v>9111716608</v>
      </c>
      <c r="N19" s="71">
        <v>23</v>
      </c>
      <c r="O19" s="72"/>
      <c r="P19" s="73">
        <v>39.590000000000003</v>
      </c>
    </row>
    <row r="20" spans="1:16" ht="18.75" x14ac:dyDescent="0.45">
      <c r="A20" s="63"/>
      <c r="B20" s="64"/>
      <c r="D20" s="63"/>
      <c r="F20" s="40" t="s">
        <v>102</v>
      </c>
      <c r="H20" s="68">
        <v>1000000</v>
      </c>
      <c r="I20" s="68"/>
      <c r="J20" s="68">
        <v>1000000000000</v>
      </c>
      <c r="L20" s="68">
        <v>9479585824</v>
      </c>
      <c r="N20" s="71">
        <v>23</v>
      </c>
      <c r="O20" s="72"/>
      <c r="P20" s="73">
        <v>39.6</v>
      </c>
    </row>
    <row r="21" spans="1:16" ht="18.75" x14ac:dyDescent="0.45">
      <c r="A21" s="65"/>
      <c r="B21" s="65"/>
      <c r="D21" s="65"/>
      <c r="F21" s="40" t="s">
        <v>111</v>
      </c>
      <c r="H21" s="68">
        <v>4000000</v>
      </c>
      <c r="I21" s="68"/>
      <c r="J21" s="68">
        <v>4000000000000</v>
      </c>
      <c r="L21" s="68">
        <v>65565255872</v>
      </c>
      <c r="N21" s="71">
        <v>20.5</v>
      </c>
      <c r="O21" s="72"/>
      <c r="P21" s="72">
        <v>47.49</v>
      </c>
    </row>
    <row r="22" spans="1:16" ht="23.25" thickBot="1" x14ac:dyDescent="0.25">
      <c r="A22" s="3"/>
      <c r="B22" s="3"/>
      <c r="D22" s="3"/>
      <c r="F22" s="26"/>
      <c r="L22" s="39">
        <f>SUM(L10:L21)</f>
        <v>593231215460</v>
      </c>
    </row>
    <row r="23" spans="1:16" ht="13.5" thickTop="1" x14ac:dyDescent="0.2">
      <c r="A23" s="26"/>
      <c r="B23" s="26"/>
      <c r="D23" s="26"/>
      <c r="F23" s="26"/>
      <c r="L23" s="38"/>
    </row>
    <row r="24" spans="1:16" x14ac:dyDescent="0.2">
      <c r="A24" s="26"/>
      <c r="B24" s="26"/>
      <c r="D24" s="26"/>
      <c r="F24" s="26"/>
      <c r="L24" s="38"/>
    </row>
    <row r="25" spans="1:16" ht="21" x14ac:dyDescent="0.2">
      <c r="A25" s="46" t="s">
        <v>213</v>
      </c>
      <c r="B25" s="46"/>
      <c r="C25" s="46"/>
      <c r="D25" s="46"/>
      <c r="E25" s="46"/>
      <c r="F25" s="46"/>
      <c r="G25" s="46"/>
      <c r="H25" s="46"/>
      <c r="I25" s="46"/>
      <c r="J25" s="46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</sheetData>
  <sortState xmlns:xlrd2="http://schemas.microsoft.com/office/spreadsheetml/2017/richdata2" ref="F10:N21">
    <sortCondition ref="F10:F21"/>
  </sortState>
  <mergeCells count="15">
    <mergeCell ref="A1:P1"/>
    <mergeCell ref="A2:P2"/>
    <mergeCell ref="A3:P3"/>
    <mergeCell ref="B5:P5"/>
    <mergeCell ref="L7:L8"/>
    <mergeCell ref="P7:P8"/>
    <mergeCell ref="A25:J25"/>
    <mergeCell ref="N7:N8"/>
    <mergeCell ref="H7:H8"/>
    <mergeCell ref="J7:J8"/>
    <mergeCell ref="F7:F8"/>
    <mergeCell ref="A7:B8"/>
    <mergeCell ref="D7:D8"/>
    <mergeCell ref="A10:B21"/>
    <mergeCell ref="D10:D21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84"/>
  <sheetViews>
    <sheetView rightToLeft="1" topLeftCell="A73" workbookViewId="0">
      <selection activeCell="K6" sqref="K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7" ht="29.1" customHeight="1" x14ac:dyDescent="0.2">
      <c r="A1" s="44" t="s">
        <v>0</v>
      </c>
      <c r="B1" s="44"/>
      <c r="C1" s="44"/>
      <c r="D1" s="44"/>
      <c r="E1" s="44"/>
      <c r="F1" s="44"/>
      <c r="G1" s="44"/>
    </row>
    <row r="2" spans="1:7" ht="21.75" customHeight="1" x14ac:dyDescent="0.2">
      <c r="A2" s="44" t="s">
        <v>160</v>
      </c>
      <c r="B2" s="44"/>
      <c r="C2" s="44"/>
      <c r="D2" s="44"/>
      <c r="E2" s="44"/>
      <c r="F2" s="44"/>
      <c r="G2" s="44"/>
    </row>
    <row r="3" spans="1:7" ht="21.75" customHeight="1" x14ac:dyDescent="0.2">
      <c r="A3" s="44" t="s">
        <v>2</v>
      </c>
      <c r="B3" s="44"/>
      <c r="C3" s="44"/>
      <c r="D3" s="44"/>
      <c r="E3" s="44"/>
      <c r="F3" s="44"/>
      <c r="G3" s="44"/>
    </row>
    <row r="4" spans="1:7" ht="14.45" customHeight="1" x14ac:dyDescent="0.2"/>
    <row r="5" spans="1:7" ht="14.45" customHeight="1" x14ac:dyDescent="0.2">
      <c r="A5" s="1" t="s">
        <v>214</v>
      </c>
      <c r="B5" s="51" t="s">
        <v>215</v>
      </c>
      <c r="C5" s="51"/>
      <c r="D5" s="51"/>
      <c r="E5" s="51"/>
      <c r="F5" s="51"/>
      <c r="G5" s="51"/>
    </row>
    <row r="6" spans="1:7" ht="14.45" customHeight="1" x14ac:dyDescent="0.2">
      <c r="D6" s="46" t="s">
        <v>179</v>
      </c>
      <c r="E6" s="46"/>
      <c r="F6" s="46" t="s">
        <v>180</v>
      </c>
      <c r="G6" s="46"/>
    </row>
    <row r="7" spans="1:7" ht="36.4" customHeight="1" x14ac:dyDescent="0.2">
      <c r="A7" s="46" t="s">
        <v>216</v>
      </c>
      <c r="B7" s="46"/>
      <c r="D7" s="21" t="s">
        <v>217</v>
      </c>
      <c r="E7" s="3"/>
      <c r="F7" s="21" t="s">
        <v>217</v>
      </c>
      <c r="G7" s="3"/>
    </row>
    <row r="8" spans="1:7" ht="21.75" customHeight="1" x14ac:dyDescent="0.2">
      <c r="A8" s="57" t="s">
        <v>139</v>
      </c>
      <c r="B8" s="57"/>
      <c r="D8" s="6">
        <v>1480774</v>
      </c>
      <c r="F8" s="6">
        <v>4359195</v>
      </c>
    </row>
    <row r="9" spans="1:7" ht="21.75" customHeight="1" x14ac:dyDescent="0.2">
      <c r="A9" s="55" t="s">
        <v>140</v>
      </c>
      <c r="B9" s="55"/>
      <c r="D9" s="16">
        <v>610232</v>
      </c>
      <c r="F9" s="16">
        <v>5150415</v>
      </c>
    </row>
    <row r="10" spans="1:7" ht="21.75" customHeight="1" x14ac:dyDescent="0.2">
      <c r="A10" s="55" t="s">
        <v>141</v>
      </c>
      <c r="B10" s="55"/>
      <c r="D10" s="16">
        <v>58013</v>
      </c>
      <c r="F10" s="16">
        <v>1139962</v>
      </c>
    </row>
    <row r="11" spans="1:7" ht="21.75" customHeight="1" x14ac:dyDescent="0.2">
      <c r="A11" s="55" t="s">
        <v>143</v>
      </c>
      <c r="B11" s="55"/>
      <c r="D11" s="16">
        <v>194471</v>
      </c>
      <c r="F11" s="16">
        <v>1568073</v>
      </c>
    </row>
    <row r="12" spans="1:7" ht="21.75" customHeight="1" x14ac:dyDescent="0.2">
      <c r="A12" s="55" t="s">
        <v>144</v>
      </c>
      <c r="B12" s="55"/>
      <c r="D12" s="16">
        <v>19039</v>
      </c>
      <c r="F12" s="16">
        <v>173634</v>
      </c>
    </row>
    <row r="13" spans="1:7" ht="21.75" customHeight="1" x14ac:dyDescent="0.2">
      <c r="A13" s="55" t="s">
        <v>218</v>
      </c>
      <c r="B13" s="55"/>
      <c r="D13" s="16">
        <v>0</v>
      </c>
      <c r="F13" s="16">
        <v>16175</v>
      </c>
    </row>
    <row r="14" spans="1:7" ht="21.75" customHeight="1" x14ac:dyDescent="0.2">
      <c r="A14" s="55" t="s">
        <v>145</v>
      </c>
      <c r="B14" s="55"/>
      <c r="D14" s="16">
        <v>91700</v>
      </c>
      <c r="F14" s="16">
        <v>745182</v>
      </c>
    </row>
    <row r="15" spans="1:7" ht="21.75" customHeight="1" x14ac:dyDescent="0.2">
      <c r="A15" s="55" t="s">
        <v>147</v>
      </c>
      <c r="B15" s="55"/>
      <c r="D15" s="16">
        <v>19223</v>
      </c>
      <c r="F15" s="16">
        <v>6095778</v>
      </c>
    </row>
    <row r="16" spans="1:7" ht="21.75" customHeight="1" x14ac:dyDescent="0.2">
      <c r="A16" s="55" t="s">
        <v>219</v>
      </c>
      <c r="B16" s="55"/>
      <c r="D16" s="16">
        <v>0</v>
      </c>
      <c r="F16" s="16">
        <v>1553424657</v>
      </c>
    </row>
    <row r="17" spans="1:6" ht="21.75" customHeight="1" x14ac:dyDescent="0.2">
      <c r="A17" s="55" t="s">
        <v>219</v>
      </c>
      <c r="B17" s="55"/>
      <c r="D17" s="16">
        <v>0</v>
      </c>
      <c r="F17" s="16">
        <v>1405479450</v>
      </c>
    </row>
    <row r="18" spans="1:6" ht="21.75" customHeight="1" x14ac:dyDescent="0.2">
      <c r="A18" s="55" t="s">
        <v>219</v>
      </c>
      <c r="B18" s="55"/>
      <c r="D18" s="16">
        <v>0</v>
      </c>
      <c r="F18" s="16">
        <v>288493149</v>
      </c>
    </row>
    <row r="19" spans="1:6" ht="21.75" customHeight="1" x14ac:dyDescent="0.2">
      <c r="A19" s="55" t="s">
        <v>219</v>
      </c>
      <c r="B19" s="55"/>
      <c r="D19" s="16">
        <v>0</v>
      </c>
      <c r="F19" s="16">
        <v>178273971</v>
      </c>
    </row>
    <row r="20" spans="1:6" ht="21.75" customHeight="1" x14ac:dyDescent="0.2">
      <c r="A20" s="55" t="s">
        <v>219</v>
      </c>
      <c r="B20" s="55"/>
      <c r="D20" s="16">
        <v>0</v>
      </c>
      <c r="F20" s="16">
        <v>251506848</v>
      </c>
    </row>
    <row r="21" spans="1:6" ht="21.75" customHeight="1" x14ac:dyDescent="0.2">
      <c r="A21" s="55" t="s">
        <v>219</v>
      </c>
      <c r="B21" s="55"/>
      <c r="D21" s="16">
        <v>0</v>
      </c>
      <c r="F21" s="16">
        <v>687945204</v>
      </c>
    </row>
    <row r="22" spans="1:6" ht="21.75" customHeight="1" x14ac:dyDescent="0.2">
      <c r="A22" s="55" t="s">
        <v>219</v>
      </c>
      <c r="B22" s="55"/>
      <c r="D22" s="16">
        <v>0</v>
      </c>
      <c r="F22" s="16">
        <v>4315068492</v>
      </c>
    </row>
    <row r="23" spans="1:6" ht="21.75" customHeight="1" x14ac:dyDescent="0.2">
      <c r="A23" s="55" t="s">
        <v>219</v>
      </c>
      <c r="B23" s="55"/>
      <c r="D23" s="16">
        <v>0</v>
      </c>
      <c r="F23" s="16">
        <v>665753424</v>
      </c>
    </row>
    <row r="24" spans="1:6" ht="21.75" customHeight="1" x14ac:dyDescent="0.2">
      <c r="A24" s="55" t="s">
        <v>219</v>
      </c>
      <c r="B24" s="55"/>
      <c r="D24" s="16">
        <v>0</v>
      </c>
      <c r="F24" s="16">
        <v>125753424</v>
      </c>
    </row>
    <row r="25" spans="1:6" ht="21.75" customHeight="1" x14ac:dyDescent="0.2">
      <c r="A25" s="55" t="s">
        <v>220</v>
      </c>
      <c r="B25" s="55"/>
      <c r="D25" s="16">
        <v>0</v>
      </c>
      <c r="F25" s="16">
        <v>7520547900</v>
      </c>
    </row>
    <row r="26" spans="1:6" ht="21.75" customHeight="1" x14ac:dyDescent="0.2">
      <c r="A26" s="55" t="s">
        <v>221</v>
      </c>
      <c r="B26" s="55"/>
      <c r="D26" s="16">
        <v>0</v>
      </c>
      <c r="F26" s="16">
        <v>4438356162</v>
      </c>
    </row>
    <row r="27" spans="1:6" ht="21.75" customHeight="1" x14ac:dyDescent="0.2">
      <c r="A27" s="55" t="s">
        <v>219</v>
      </c>
      <c r="B27" s="55"/>
      <c r="D27" s="16">
        <v>0</v>
      </c>
      <c r="F27" s="16">
        <v>2301369850</v>
      </c>
    </row>
    <row r="28" spans="1:6" ht="21.75" customHeight="1" x14ac:dyDescent="0.2">
      <c r="A28" s="55" t="s">
        <v>149</v>
      </c>
      <c r="B28" s="55"/>
      <c r="D28" s="16">
        <v>0</v>
      </c>
      <c r="F28" s="16">
        <v>686019</v>
      </c>
    </row>
    <row r="29" spans="1:6" ht="21.75" customHeight="1" x14ac:dyDescent="0.2">
      <c r="A29" s="55" t="s">
        <v>222</v>
      </c>
      <c r="B29" s="55"/>
      <c r="D29" s="16">
        <v>0</v>
      </c>
      <c r="F29" s="16">
        <v>377698438308</v>
      </c>
    </row>
    <row r="30" spans="1:6" ht="21.75" customHeight="1" x14ac:dyDescent="0.2">
      <c r="A30" s="55" t="s">
        <v>222</v>
      </c>
      <c r="B30" s="55"/>
      <c r="D30" s="16">
        <v>0</v>
      </c>
      <c r="F30" s="16">
        <v>90139079425</v>
      </c>
    </row>
    <row r="31" spans="1:6" ht="21.75" customHeight="1" x14ac:dyDescent="0.2">
      <c r="A31" s="55" t="s">
        <v>222</v>
      </c>
      <c r="B31" s="55"/>
      <c r="D31" s="16">
        <v>0</v>
      </c>
      <c r="F31" s="16">
        <v>24221457524</v>
      </c>
    </row>
    <row r="32" spans="1:6" ht="21.75" customHeight="1" x14ac:dyDescent="0.2">
      <c r="A32" s="55" t="s">
        <v>219</v>
      </c>
      <c r="B32" s="55"/>
      <c r="D32" s="16">
        <v>0</v>
      </c>
      <c r="F32" s="16">
        <v>46999972965</v>
      </c>
    </row>
    <row r="33" spans="1:6" ht="21.75" customHeight="1" x14ac:dyDescent="0.2">
      <c r="A33" s="55" t="s">
        <v>219</v>
      </c>
      <c r="B33" s="55"/>
      <c r="D33" s="16">
        <v>0</v>
      </c>
      <c r="F33" s="16">
        <v>16762191765</v>
      </c>
    </row>
    <row r="34" spans="1:6" ht="21.75" customHeight="1" x14ac:dyDescent="0.2">
      <c r="A34" s="55" t="s">
        <v>219</v>
      </c>
      <c r="B34" s="55"/>
      <c r="D34" s="16">
        <v>0</v>
      </c>
      <c r="F34" s="16">
        <v>2209315040</v>
      </c>
    </row>
    <row r="35" spans="1:6" ht="21.75" customHeight="1" x14ac:dyDescent="0.2">
      <c r="A35" s="55" t="s">
        <v>152</v>
      </c>
      <c r="B35" s="55"/>
      <c r="D35" s="16">
        <v>0</v>
      </c>
      <c r="F35" s="16">
        <v>94315068450</v>
      </c>
    </row>
    <row r="36" spans="1:6" ht="21.75" customHeight="1" x14ac:dyDescent="0.2">
      <c r="A36" s="55" t="s">
        <v>159</v>
      </c>
      <c r="B36" s="55"/>
      <c r="D36" s="16">
        <v>0</v>
      </c>
      <c r="F36" s="16">
        <v>35365556142</v>
      </c>
    </row>
    <row r="37" spans="1:6" ht="21.75" customHeight="1" x14ac:dyDescent="0.2">
      <c r="A37" s="55" t="s">
        <v>150</v>
      </c>
      <c r="B37" s="55"/>
      <c r="D37" s="16">
        <v>23507</v>
      </c>
      <c r="F37" s="16">
        <v>433541</v>
      </c>
    </row>
    <row r="38" spans="1:6" ht="21.75" customHeight="1" x14ac:dyDescent="0.2">
      <c r="A38" s="55" t="s">
        <v>157</v>
      </c>
      <c r="B38" s="55"/>
      <c r="D38" s="16">
        <v>0</v>
      </c>
      <c r="F38" s="16">
        <v>73730136970</v>
      </c>
    </row>
    <row r="39" spans="1:6" ht="21.75" customHeight="1" x14ac:dyDescent="0.2">
      <c r="A39" s="55" t="s">
        <v>157</v>
      </c>
      <c r="B39" s="55"/>
      <c r="D39" s="16">
        <v>0</v>
      </c>
      <c r="F39" s="16">
        <v>115469588988</v>
      </c>
    </row>
    <row r="40" spans="1:6" ht="21.75" customHeight="1" x14ac:dyDescent="0.2">
      <c r="A40" s="55" t="s">
        <v>219</v>
      </c>
      <c r="B40" s="55"/>
      <c r="D40" s="16">
        <v>0</v>
      </c>
      <c r="F40" s="16">
        <v>44095890377</v>
      </c>
    </row>
    <row r="41" spans="1:6" ht="21.75" customHeight="1" x14ac:dyDescent="0.2">
      <c r="A41" s="55" t="s">
        <v>223</v>
      </c>
      <c r="B41" s="55"/>
      <c r="D41" s="16">
        <v>0</v>
      </c>
      <c r="F41" s="16">
        <v>27852054788</v>
      </c>
    </row>
    <row r="42" spans="1:6" ht="21.75" customHeight="1" x14ac:dyDescent="0.2">
      <c r="A42" s="55" t="s">
        <v>224</v>
      </c>
      <c r="B42" s="55"/>
      <c r="D42" s="16">
        <v>0</v>
      </c>
      <c r="F42" s="16">
        <v>84193484904</v>
      </c>
    </row>
    <row r="43" spans="1:6" ht="21.75" customHeight="1" x14ac:dyDescent="0.2">
      <c r="A43" s="55" t="s">
        <v>225</v>
      </c>
      <c r="B43" s="55"/>
      <c r="D43" s="16">
        <v>0</v>
      </c>
      <c r="F43" s="16">
        <v>129294153415</v>
      </c>
    </row>
    <row r="44" spans="1:6" ht="21.75" customHeight="1" x14ac:dyDescent="0.2">
      <c r="A44" s="55" t="s">
        <v>226</v>
      </c>
      <c r="B44" s="55"/>
      <c r="D44" s="16">
        <v>0</v>
      </c>
      <c r="F44" s="16">
        <v>26301369856</v>
      </c>
    </row>
    <row r="45" spans="1:6" ht="21.75" customHeight="1" x14ac:dyDescent="0.2">
      <c r="A45" s="55" t="s">
        <v>227</v>
      </c>
      <c r="B45" s="55"/>
      <c r="D45" s="16">
        <v>0</v>
      </c>
      <c r="F45" s="16">
        <v>124273972552</v>
      </c>
    </row>
    <row r="46" spans="1:6" ht="21.75" customHeight="1" x14ac:dyDescent="0.2">
      <c r="A46" s="55" t="s">
        <v>157</v>
      </c>
      <c r="B46" s="55"/>
      <c r="D46" s="16">
        <v>0</v>
      </c>
      <c r="F46" s="16">
        <v>133150684896</v>
      </c>
    </row>
    <row r="47" spans="1:6" ht="21.75" customHeight="1" x14ac:dyDescent="0.2">
      <c r="A47" s="55" t="s">
        <v>154</v>
      </c>
      <c r="B47" s="55"/>
      <c r="D47" s="16">
        <v>0</v>
      </c>
      <c r="F47" s="16">
        <v>230405479384</v>
      </c>
    </row>
    <row r="48" spans="1:6" ht="21.75" customHeight="1" x14ac:dyDescent="0.2">
      <c r="A48" s="55" t="s">
        <v>228</v>
      </c>
      <c r="B48" s="55"/>
      <c r="D48" s="16">
        <v>6246575343</v>
      </c>
      <c r="F48" s="16">
        <v>177205479407</v>
      </c>
    </row>
    <row r="49" spans="1:6" ht="21.75" customHeight="1" x14ac:dyDescent="0.2">
      <c r="A49" s="55" t="s">
        <v>229</v>
      </c>
      <c r="B49" s="55"/>
      <c r="D49" s="16">
        <v>0</v>
      </c>
      <c r="F49" s="16">
        <v>226791780768</v>
      </c>
    </row>
    <row r="50" spans="1:6" ht="21.75" customHeight="1" x14ac:dyDescent="0.2">
      <c r="A50" s="55" t="s">
        <v>230</v>
      </c>
      <c r="B50" s="55"/>
      <c r="D50" s="16">
        <v>0</v>
      </c>
      <c r="F50" s="16">
        <v>85932054781</v>
      </c>
    </row>
    <row r="51" spans="1:6" ht="21.75" customHeight="1" x14ac:dyDescent="0.2">
      <c r="A51" s="55" t="s">
        <v>157</v>
      </c>
      <c r="B51" s="55"/>
      <c r="D51" s="16">
        <v>0</v>
      </c>
      <c r="F51" s="16">
        <v>132065753400</v>
      </c>
    </row>
    <row r="52" spans="1:6" ht="21.75" customHeight="1" x14ac:dyDescent="0.2">
      <c r="A52" s="55" t="s">
        <v>231</v>
      </c>
      <c r="B52" s="55"/>
      <c r="D52" s="16">
        <v>0</v>
      </c>
      <c r="F52" s="16">
        <v>65534246560</v>
      </c>
    </row>
    <row r="53" spans="1:6" ht="21.75" customHeight="1" x14ac:dyDescent="0.2">
      <c r="A53" s="55" t="s">
        <v>230</v>
      </c>
      <c r="B53" s="55"/>
      <c r="D53" s="16">
        <v>0</v>
      </c>
      <c r="F53" s="16">
        <v>72664372592</v>
      </c>
    </row>
    <row r="54" spans="1:6" ht="21.75" customHeight="1" x14ac:dyDescent="0.2">
      <c r="A54" s="55" t="s">
        <v>154</v>
      </c>
      <c r="B54" s="55"/>
      <c r="D54" s="16">
        <v>0</v>
      </c>
      <c r="F54" s="16">
        <v>43724931461</v>
      </c>
    </row>
    <row r="55" spans="1:6" ht="21.75" customHeight="1" x14ac:dyDescent="0.2">
      <c r="A55" s="55" t="s">
        <v>232</v>
      </c>
      <c r="B55" s="55"/>
      <c r="D55" s="16">
        <v>498645710</v>
      </c>
      <c r="F55" s="16">
        <v>63575358024</v>
      </c>
    </row>
    <row r="56" spans="1:6" ht="21.75" customHeight="1" x14ac:dyDescent="0.2">
      <c r="A56" s="55" t="s">
        <v>233</v>
      </c>
      <c r="B56" s="55"/>
      <c r="D56" s="16">
        <v>0</v>
      </c>
      <c r="F56" s="16">
        <v>65150684919</v>
      </c>
    </row>
    <row r="57" spans="1:6" ht="21.75" customHeight="1" x14ac:dyDescent="0.2">
      <c r="A57" s="55" t="s">
        <v>227</v>
      </c>
      <c r="B57" s="55"/>
      <c r="D57" s="16">
        <v>0</v>
      </c>
      <c r="F57" s="16">
        <v>92350684919</v>
      </c>
    </row>
    <row r="58" spans="1:6" ht="21.75" customHeight="1" x14ac:dyDescent="0.2">
      <c r="A58" s="55" t="s">
        <v>152</v>
      </c>
      <c r="B58" s="55"/>
      <c r="D58" s="16">
        <v>0</v>
      </c>
      <c r="F58" s="16">
        <v>82110575323</v>
      </c>
    </row>
    <row r="59" spans="1:6" ht="21.75" customHeight="1" x14ac:dyDescent="0.2">
      <c r="A59" s="55" t="s">
        <v>156</v>
      </c>
      <c r="B59" s="55"/>
      <c r="D59" s="16">
        <v>0</v>
      </c>
      <c r="F59" s="16">
        <v>49752646600</v>
      </c>
    </row>
    <row r="60" spans="1:6" ht="21.75" customHeight="1" x14ac:dyDescent="0.2">
      <c r="A60" s="55" t="s">
        <v>234</v>
      </c>
      <c r="B60" s="55"/>
      <c r="D60" s="16">
        <v>0</v>
      </c>
      <c r="F60" s="16">
        <v>36125753393</v>
      </c>
    </row>
    <row r="61" spans="1:6" ht="21.75" customHeight="1" x14ac:dyDescent="0.2">
      <c r="A61" s="55" t="s">
        <v>235</v>
      </c>
      <c r="B61" s="55"/>
      <c r="D61" s="16">
        <v>655342516</v>
      </c>
      <c r="F61" s="16">
        <v>46529315066</v>
      </c>
    </row>
    <row r="62" spans="1:6" ht="21.75" customHeight="1" x14ac:dyDescent="0.2">
      <c r="A62" s="55" t="s">
        <v>236</v>
      </c>
      <c r="B62" s="55"/>
      <c r="D62" s="16">
        <v>0</v>
      </c>
      <c r="F62" s="16">
        <v>19526027392</v>
      </c>
    </row>
    <row r="63" spans="1:6" ht="21.75" customHeight="1" x14ac:dyDescent="0.2">
      <c r="A63" s="55" t="s">
        <v>151</v>
      </c>
      <c r="B63" s="55"/>
      <c r="D63" s="16">
        <v>16502465795</v>
      </c>
      <c r="F63" s="16">
        <v>63031780867</v>
      </c>
    </row>
    <row r="64" spans="1:6" ht="21.75" customHeight="1" x14ac:dyDescent="0.2">
      <c r="A64" s="55" t="s">
        <v>152</v>
      </c>
      <c r="B64" s="55"/>
      <c r="D64" s="16">
        <v>0</v>
      </c>
      <c r="F64" s="16">
        <v>11769862974</v>
      </c>
    </row>
    <row r="65" spans="1:6" ht="21.75" customHeight="1" x14ac:dyDescent="0.2">
      <c r="A65" s="55" t="s">
        <v>231</v>
      </c>
      <c r="B65" s="55"/>
      <c r="D65" s="16">
        <v>0</v>
      </c>
      <c r="F65" s="16">
        <v>50354278281</v>
      </c>
    </row>
    <row r="66" spans="1:6" ht="21.75" customHeight="1" x14ac:dyDescent="0.2">
      <c r="A66" s="55" t="s">
        <v>159</v>
      </c>
      <c r="B66" s="55"/>
      <c r="D66" s="16">
        <v>0</v>
      </c>
      <c r="F66" s="16">
        <v>38501369857</v>
      </c>
    </row>
    <row r="67" spans="1:6" ht="21.75" customHeight="1" x14ac:dyDescent="0.2">
      <c r="A67" s="55" t="s">
        <v>152</v>
      </c>
      <c r="B67" s="55"/>
      <c r="D67" s="16">
        <v>0</v>
      </c>
      <c r="F67" s="16">
        <v>110958904080</v>
      </c>
    </row>
    <row r="68" spans="1:6" ht="21.75" customHeight="1" x14ac:dyDescent="0.2">
      <c r="A68" s="55" t="s">
        <v>229</v>
      </c>
      <c r="B68" s="55"/>
      <c r="D68" s="16">
        <v>0</v>
      </c>
      <c r="F68" s="16">
        <v>122054794518</v>
      </c>
    </row>
    <row r="69" spans="1:6" ht="21.75" customHeight="1" x14ac:dyDescent="0.2">
      <c r="A69" s="55" t="s">
        <v>227</v>
      </c>
      <c r="B69" s="55"/>
      <c r="D69" s="16">
        <v>0</v>
      </c>
      <c r="F69" s="16">
        <v>57534246567</v>
      </c>
    </row>
    <row r="70" spans="1:6" ht="21.75" customHeight="1" x14ac:dyDescent="0.2">
      <c r="A70" s="55" t="s">
        <v>237</v>
      </c>
      <c r="B70" s="55"/>
      <c r="D70" s="16">
        <v>0</v>
      </c>
      <c r="F70" s="16">
        <v>12017540685</v>
      </c>
    </row>
    <row r="71" spans="1:6" ht="21.75" customHeight="1" x14ac:dyDescent="0.2">
      <c r="A71" s="55" t="s">
        <v>238</v>
      </c>
      <c r="B71" s="55"/>
      <c r="D71" s="16">
        <v>0</v>
      </c>
      <c r="F71" s="16">
        <v>16408219173</v>
      </c>
    </row>
    <row r="72" spans="1:6" ht="21.75" customHeight="1" x14ac:dyDescent="0.2">
      <c r="A72" s="55" t="s">
        <v>152</v>
      </c>
      <c r="B72" s="55"/>
      <c r="D72" s="16">
        <v>54452054775</v>
      </c>
      <c r="F72" s="16">
        <v>102369862977</v>
      </c>
    </row>
    <row r="73" spans="1:6" ht="21.75" customHeight="1" x14ac:dyDescent="0.2">
      <c r="A73" s="55" t="s">
        <v>153</v>
      </c>
      <c r="B73" s="55"/>
      <c r="D73" s="16">
        <v>32486301350</v>
      </c>
      <c r="F73" s="16">
        <v>59774794484</v>
      </c>
    </row>
    <row r="74" spans="1:6" ht="21.75" customHeight="1" x14ac:dyDescent="0.2">
      <c r="A74" s="55" t="s">
        <v>154</v>
      </c>
      <c r="B74" s="55"/>
      <c r="D74" s="16">
        <v>31849315050</v>
      </c>
      <c r="F74" s="16">
        <v>58602739692</v>
      </c>
    </row>
    <row r="75" spans="1:6" ht="21.75" customHeight="1" x14ac:dyDescent="0.2">
      <c r="A75" s="55" t="s">
        <v>155</v>
      </c>
      <c r="B75" s="55"/>
      <c r="D75" s="16">
        <v>92256000000</v>
      </c>
      <c r="F75" s="16">
        <v>136224000000</v>
      </c>
    </row>
    <row r="76" spans="1:6" ht="21.75" customHeight="1" x14ac:dyDescent="0.2">
      <c r="A76" s="55" t="s">
        <v>156</v>
      </c>
      <c r="B76" s="55"/>
      <c r="D76" s="16">
        <v>6196263013</v>
      </c>
      <c r="F76" s="16">
        <v>7995178081</v>
      </c>
    </row>
    <row r="77" spans="1:6" ht="21.75" customHeight="1" x14ac:dyDescent="0.2">
      <c r="A77" s="55" t="s">
        <v>157</v>
      </c>
      <c r="B77" s="55"/>
      <c r="D77" s="16">
        <v>78986301355</v>
      </c>
      <c r="F77" s="16">
        <v>96821917790</v>
      </c>
    </row>
    <row r="78" spans="1:6" ht="21.75" customHeight="1" x14ac:dyDescent="0.2">
      <c r="A78" s="55" t="s">
        <v>158</v>
      </c>
      <c r="B78" s="55"/>
      <c r="D78" s="16">
        <v>26328767108</v>
      </c>
      <c r="F78" s="16">
        <v>31424657516</v>
      </c>
    </row>
    <row r="79" spans="1:6" ht="21.75" customHeight="1" x14ac:dyDescent="0.2">
      <c r="A79" s="55" t="s">
        <v>151</v>
      </c>
      <c r="B79" s="55"/>
      <c r="D79" s="16">
        <v>16101764380</v>
      </c>
      <c r="F79" s="16">
        <v>16101764380</v>
      </c>
    </row>
    <row r="80" spans="1:6" ht="21.75" customHeight="1" x14ac:dyDescent="0.2">
      <c r="A80" s="55" t="s">
        <v>157</v>
      </c>
      <c r="B80" s="55"/>
      <c r="D80" s="16">
        <v>21232876700</v>
      </c>
      <c r="F80" s="16">
        <v>21232876700</v>
      </c>
    </row>
    <row r="81" spans="1:6" ht="21.75" customHeight="1" x14ac:dyDescent="0.2">
      <c r="A81" s="55" t="s">
        <v>158</v>
      </c>
      <c r="B81" s="55"/>
      <c r="D81" s="16">
        <v>54302657524</v>
      </c>
      <c r="F81" s="16">
        <v>54302657524</v>
      </c>
    </row>
    <row r="82" spans="1:6" ht="21.75" customHeight="1" x14ac:dyDescent="0.2">
      <c r="A82" s="55" t="s">
        <v>155</v>
      </c>
      <c r="B82" s="55"/>
      <c r="D82" s="16">
        <v>2208219169</v>
      </c>
      <c r="F82" s="16">
        <v>2208219169</v>
      </c>
    </row>
    <row r="83" spans="1:6" ht="21.75" customHeight="1" x14ac:dyDescent="0.2">
      <c r="A83" s="54" t="s">
        <v>159</v>
      </c>
      <c r="B83" s="54"/>
      <c r="D83" s="19">
        <v>2613178080</v>
      </c>
      <c r="F83" s="19">
        <v>2613178080</v>
      </c>
    </row>
    <row r="84" spans="1:6" ht="21.75" customHeight="1" thickBot="1" x14ac:dyDescent="0.25">
      <c r="A84" s="49" t="s">
        <v>20</v>
      </c>
      <c r="B84" s="49"/>
      <c r="D84" s="10">
        <v>442919224827</v>
      </c>
      <c r="F84" s="10">
        <v>4031572744254</v>
      </c>
    </row>
  </sheetData>
  <mergeCells count="84">
    <mergeCell ref="A1:G1"/>
    <mergeCell ref="A2:G2"/>
    <mergeCell ref="A3:G3"/>
    <mergeCell ref="B5:G5"/>
    <mergeCell ref="D6:E6"/>
    <mergeCell ref="F6:G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2:B82"/>
    <mergeCell ref="A83:B83"/>
    <mergeCell ref="A84:B84"/>
    <mergeCell ref="A77:B77"/>
    <mergeCell ref="A78:B78"/>
    <mergeCell ref="A79:B79"/>
    <mergeCell ref="A80:B80"/>
    <mergeCell ref="A81:B81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4" t="s">
        <v>0</v>
      </c>
      <c r="B1" s="44"/>
      <c r="C1" s="44"/>
      <c r="D1" s="44"/>
      <c r="E1" s="44"/>
      <c r="F1" s="44"/>
    </row>
    <row r="2" spans="1:6" ht="21.75" customHeight="1" x14ac:dyDescent="0.2">
      <c r="A2" s="44" t="s">
        <v>160</v>
      </c>
      <c r="B2" s="44"/>
      <c r="C2" s="44"/>
      <c r="D2" s="44"/>
      <c r="E2" s="44"/>
      <c r="F2" s="44"/>
    </row>
    <row r="3" spans="1:6" ht="21.75" customHeight="1" x14ac:dyDescent="0.2">
      <c r="A3" s="44" t="s">
        <v>2</v>
      </c>
      <c r="B3" s="44"/>
      <c r="C3" s="44"/>
      <c r="D3" s="44"/>
      <c r="E3" s="44"/>
      <c r="F3" s="44"/>
    </row>
    <row r="4" spans="1:6" ht="14.45" customHeight="1" x14ac:dyDescent="0.2"/>
    <row r="5" spans="1:6" ht="29.1" customHeight="1" x14ac:dyDescent="0.2">
      <c r="A5" s="1" t="s">
        <v>239</v>
      </c>
      <c r="B5" s="51" t="s">
        <v>175</v>
      </c>
      <c r="C5" s="51"/>
      <c r="D5" s="51"/>
      <c r="E5" s="51"/>
      <c r="F5" s="51"/>
    </row>
    <row r="6" spans="1:6" ht="14.45" customHeight="1" x14ac:dyDescent="0.2">
      <c r="D6" s="2" t="s">
        <v>179</v>
      </c>
      <c r="F6" s="2" t="s">
        <v>9</v>
      </c>
    </row>
    <row r="7" spans="1:6" ht="14.45" customHeight="1" x14ac:dyDescent="0.2">
      <c r="A7" s="46" t="s">
        <v>175</v>
      </c>
      <c r="B7" s="46"/>
      <c r="D7" s="4" t="s">
        <v>133</v>
      </c>
      <c r="F7" s="4" t="s">
        <v>133</v>
      </c>
    </row>
    <row r="8" spans="1:6" ht="21.75" customHeight="1" x14ac:dyDescent="0.2">
      <c r="A8" s="57" t="s">
        <v>175</v>
      </c>
      <c r="B8" s="57"/>
      <c r="D8" s="6">
        <v>442</v>
      </c>
      <c r="F8" s="6">
        <v>-2367</v>
      </c>
    </row>
    <row r="9" spans="1:6" ht="21.75" customHeight="1" x14ac:dyDescent="0.2">
      <c r="A9" s="55" t="s">
        <v>240</v>
      </c>
      <c r="B9" s="55"/>
      <c r="D9" s="16">
        <v>0</v>
      </c>
      <c r="F9" s="16">
        <v>417911301</v>
      </c>
    </row>
    <row r="10" spans="1:6" ht="21.75" customHeight="1" x14ac:dyDescent="0.2">
      <c r="A10" s="54" t="s">
        <v>241</v>
      </c>
      <c r="B10" s="54"/>
      <c r="D10" s="19">
        <v>4707278</v>
      </c>
      <c r="F10" s="19">
        <v>1001479513</v>
      </c>
    </row>
    <row r="11" spans="1:6" ht="21.75" customHeight="1" x14ac:dyDescent="0.2">
      <c r="A11" s="49" t="s">
        <v>20</v>
      </c>
      <c r="B11" s="49"/>
      <c r="D11" s="10">
        <v>4707720</v>
      </c>
      <c r="F11" s="10">
        <v>1419388447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4.45" customHeight="1" x14ac:dyDescent="0.2"/>
    <row r="5" spans="1:19" ht="14.45" customHeight="1" x14ac:dyDescent="0.2">
      <c r="A5" s="51" t="s">
        <v>182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4.45" customHeight="1" x14ac:dyDescent="0.2">
      <c r="A6" s="46" t="s">
        <v>22</v>
      </c>
      <c r="C6" s="46" t="s">
        <v>242</v>
      </c>
      <c r="D6" s="46"/>
      <c r="E6" s="46"/>
      <c r="F6" s="46"/>
      <c r="G6" s="46"/>
      <c r="I6" s="46" t="s">
        <v>179</v>
      </c>
      <c r="J6" s="46"/>
      <c r="K6" s="46"/>
      <c r="L6" s="46"/>
      <c r="M6" s="46"/>
      <c r="O6" s="46" t="s">
        <v>180</v>
      </c>
      <c r="P6" s="46"/>
      <c r="Q6" s="46"/>
      <c r="R6" s="46"/>
      <c r="S6" s="46"/>
    </row>
    <row r="7" spans="1:19" ht="29.1" customHeight="1" x14ac:dyDescent="0.2">
      <c r="A7" s="46"/>
      <c r="C7" s="21" t="s">
        <v>243</v>
      </c>
      <c r="D7" s="3"/>
      <c r="E7" s="21" t="s">
        <v>244</v>
      </c>
      <c r="F7" s="3"/>
      <c r="G7" s="21" t="s">
        <v>245</v>
      </c>
      <c r="I7" s="21" t="s">
        <v>246</v>
      </c>
      <c r="J7" s="3"/>
      <c r="K7" s="21" t="s">
        <v>247</v>
      </c>
      <c r="L7" s="3"/>
      <c r="M7" s="21" t="s">
        <v>248</v>
      </c>
      <c r="O7" s="21" t="s">
        <v>246</v>
      </c>
      <c r="P7" s="3"/>
      <c r="Q7" s="21" t="s">
        <v>247</v>
      </c>
      <c r="R7" s="3"/>
      <c r="S7" s="21" t="s">
        <v>248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4.45" customHeight="1" x14ac:dyDescent="0.2"/>
    <row r="5" spans="1:11" ht="14.45" customHeight="1" x14ac:dyDescent="0.2">
      <c r="A5" s="51" t="s">
        <v>187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14.45" customHeight="1" x14ac:dyDescent="0.2">
      <c r="I6" s="2" t="s">
        <v>179</v>
      </c>
      <c r="K6" s="2" t="s">
        <v>180</v>
      </c>
    </row>
    <row r="7" spans="1:11" ht="29.1" customHeight="1" x14ac:dyDescent="0.2">
      <c r="A7" s="2" t="s">
        <v>249</v>
      </c>
      <c r="C7" s="20" t="s">
        <v>250</v>
      </c>
      <c r="E7" s="20" t="s">
        <v>251</v>
      </c>
      <c r="G7" s="20" t="s">
        <v>252</v>
      </c>
      <c r="I7" s="21" t="s">
        <v>253</v>
      </c>
      <c r="K7" s="21" t="s">
        <v>253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84"/>
  <sheetViews>
    <sheetView rightToLeft="1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 x14ac:dyDescent="0.2"/>
    <row r="5" spans="1:13" ht="14.45" customHeight="1" x14ac:dyDescent="0.2">
      <c r="A5" s="51" t="s">
        <v>266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4.45" customHeight="1" x14ac:dyDescent="0.2">
      <c r="A6" s="46" t="s">
        <v>163</v>
      </c>
      <c r="C6" s="46" t="s">
        <v>179</v>
      </c>
      <c r="D6" s="46"/>
      <c r="E6" s="46"/>
      <c r="F6" s="46"/>
      <c r="G6" s="46"/>
      <c r="I6" s="46" t="s">
        <v>180</v>
      </c>
      <c r="J6" s="46"/>
      <c r="K6" s="46"/>
      <c r="L6" s="46"/>
      <c r="M6" s="46"/>
    </row>
    <row r="7" spans="1:13" ht="29.1" customHeight="1" x14ac:dyDescent="0.2">
      <c r="A7" s="46"/>
      <c r="C7" s="21" t="s">
        <v>256</v>
      </c>
      <c r="D7" s="3"/>
      <c r="E7" s="21" t="s">
        <v>247</v>
      </c>
      <c r="F7" s="3"/>
      <c r="G7" s="21" t="s">
        <v>257</v>
      </c>
      <c r="I7" s="21" t="s">
        <v>256</v>
      </c>
      <c r="J7" s="3"/>
      <c r="K7" s="21" t="s">
        <v>247</v>
      </c>
      <c r="L7" s="3"/>
      <c r="M7" s="21" t="s">
        <v>257</v>
      </c>
    </row>
    <row r="8" spans="1:13" ht="21.75" customHeight="1" x14ac:dyDescent="0.2">
      <c r="A8" s="12" t="s">
        <v>139</v>
      </c>
      <c r="C8" s="6">
        <v>1480774</v>
      </c>
      <c r="E8" s="6">
        <v>0</v>
      </c>
      <c r="G8" s="6">
        <v>1480774</v>
      </c>
      <c r="I8" s="6">
        <v>4359195</v>
      </c>
      <c r="K8" s="6">
        <v>0</v>
      </c>
      <c r="M8" s="6">
        <v>4359195</v>
      </c>
    </row>
    <row r="9" spans="1:13" ht="21.75" customHeight="1" x14ac:dyDescent="0.2">
      <c r="A9" s="14" t="s">
        <v>140</v>
      </c>
      <c r="C9" s="16">
        <v>610232</v>
      </c>
      <c r="E9" s="16">
        <v>0</v>
      </c>
      <c r="G9" s="16">
        <v>610232</v>
      </c>
      <c r="I9" s="16">
        <v>5150415</v>
      </c>
      <c r="K9" s="16">
        <v>0</v>
      </c>
      <c r="M9" s="16">
        <v>5150415</v>
      </c>
    </row>
    <row r="10" spans="1:13" ht="21.75" customHeight="1" x14ac:dyDescent="0.2">
      <c r="A10" s="14" t="s">
        <v>141</v>
      </c>
      <c r="C10" s="16">
        <v>58013</v>
      </c>
      <c r="E10" s="16">
        <v>0</v>
      </c>
      <c r="G10" s="16">
        <v>58013</v>
      </c>
      <c r="I10" s="16">
        <v>1139962</v>
      </c>
      <c r="K10" s="16">
        <v>0</v>
      </c>
      <c r="M10" s="16">
        <v>1139962</v>
      </c>
    </row>
    <row r="11" spans="1:13" ht="21.75" customHeight="1" x14ac:dyDescent="0.2">
      <c r="A11" s="14" t="s">
        <v>143</v>
      </c>
      <c r="C11" s="16">
        <v>194471</v>
      </c>
      <c r="E11" s="16">
        <v>0</v>
      </c>
      <c r="G11" s="16">
        <v>194471</v>
      </c>
      <c r="I11" s="16">
        <v>1568073</v>
      </c>
      <c r="K11" s="16">
        <v>0</v>
      </c>
      <c r="M11" s="16">
        <v>1568073</v>
      </c>
    </row>
    <row r="12" spans="1:13" ht="21.75" customHeight="1" x14ac:dyDescent="0.2">
      <c r="A12" s="14" t="s">
        <v>144</v>
      </c>
      <c r="C12" s="16">
        <v>19039</v>
      </c>
      <c r="E12" s="16">
        <v>0</v>
      </c>
      <c r="G12" s="16">
        <v>19039</v>
      </c>
      <c r="I12" s="16">
        <v>173634</v>
      </c>
      <c r="K12" s="16">
        <v>0</v>
      </c>
      <c r="M12" s="16">
        <v>173634</v>
      </c>
    </row>
    <row r="13" spans="1:13" ht="21.75" customHeight="1" x14ac:dyDescent="0.2">
      <c r="A13" s="14" t="s">
        <v>218</v>
      </c>
      <c r="C13" s="16">
        <v>0</v>
      </c>
      <c r="E13" s="16">
        <v>0</v>
      </c>
      <c r="G13" s="16">
        <v>0</v>
      </c>
      <c r="I13" s="16">
        <v>16175</v>
      </c>
      <c r="K13" s="16">
        <v>0</v>
      </c>
      <c r="M13" s="16">
        <v>16175</v>
      </c>
    </row>
    <row r="14" spans="1:13" ht="21.75" customHeight="1" x14ac:dyDescent="0.2">
      <c r="A14" s="14" t="s">
        <v>145</v>
      </c>
      <c r="C14" s="16">
        <v>91700</v>
      </c>
      <c r="E14" s="16">
        <v>0</v>
      </c>
      <c r="G14" s="16">
        <v>91700</v>
      </c>
      <c r="I14" s="16">
        <v>745182</v>
      </c>
      <c r="K14" s="16">
        <v>0</v>
      </c>
      <c r="M14" s="16">
        <v>745182</v>
      </c>
    </row>
    <row r="15" spans="1:13" ht="21.75" customHeight="1" x14ac:dyDescent="0.2">
      <c r="A15" s="14" t="s">
        <v>147</v>
      </c>
      <c r="C15" s="16">
        <v>19223</v>
      </c>
      <c r="E15" s="16">
        <v>0</v>
      </c>
      <c r="G15" s="16">
        <v>19223</v>
      </c>
      <c r="I15" s="16">
        <v>6095778</v>
      </c>
      <c r="K15" s="16">
        <v>0</v>
      </c>
      <c r="M15" s="16">
        <v>6095778</v>
      </c>
    </row>
    <row r="16" spans="1:13" ht="21.75" customHeight="1" x14ac:dyDescent="0.2">
      <c r="A16" s="14" t="s">
        <v>219</v>
      </c>
      <c r="C16" s="16">
        <v>0</v>
      </c>
      <c r="E16" s="16">
        <v>0</v>
      </c>
      <c r="G16" s="16">
        <v>0</v>
      </c>
      <c r="I16" s="16">
        <v>1553424657</v>
      </c>
      <c r="K16" s="16">
        <v>0</v>
      </c>
      <c r="M16" s="16">
        <v>1553424657</v>
      </c>
    </row>
    <row r="17" spans="1:13" ht="21.75" customHeight="1" x14ac:dyDescent="0.2">
      <c r="A17" s="14" t="s">
        <v>219</v>
      </c>
      <c r="C17" s="16">
        <v>0</v>
      </c>
      <c r="E17" s="16">
        <v>0</v>
      </c>
      <c r="G17" s="16">
        <v>0</v>
      </c>
      <c r="I17" s="16">
        <v>1405479450</v>
      </c>
      <c r="K17" s="16">
        <v>0</v>
      </c>
      <c r="M17" s="16">
        <v>1405479450</v>
      </c>
    </row>
    <row r="18" spans="1:13" ht="21.75" customHeight="1" x14ac:dyDescent="0.2">
      <c r="A18" s="14" t="s">
        <v>219</v>
      </c>
      <c r="C18" s="16">
        <v>0</v>
      </c>
      <c r="E18" s="16">
        <v>0</v>
      </c>
      <c r="G18" s="16">
        <v>0</v>
      </c>
      <c r="I18" s="16">
        <v>288493149</v>
      </c>
      <c r="K18" s="16">
        <v>0</v>
      </c>
      <c r="M18" s="16">
        <v>288493149</v>
      </c>
    </row>
    <row r="19" spans="1:13" ht="21.75" customHeight="1" x14ac:dyDescent="0.2">
      <c r="A19" s="14" t="s">
        <v>219</v>
      </c>
      <c r="C19" s="16">
        <v>0</v>
      </c>
      <c r="E19" s="16">
        <v>0</v>
      </c>
      <c r="G19" s="16">
        <v>0</v>
      </c>
      <c r="I19" s="16">
        <v>178273971</v>
      </c>
      <c r="K19" s="16">
        <v>0</v>
      </c>
      <c r="M19" s="16">
        <v>178273971</v>
      </c>
    </row>
    <row r="20" spans="1:13" ht="21.75" customHeight="1" x14ac:dyDescent="0.2">
      <c r="A20" s="14" t="s">
        <v>219</v>
      </c>
      <c r="C20" s="16">
        <v>0</v>
      </c>
      <c r="E20" s="16">
        <v>0</v>
      </c>
      <c r="G20" s="16">
        <v>0</v>
      </c>
      <c r="I20" s="16">
        <v>251506848</v>
      </c>
      <c r="K20" s="16">
        <v>0</v>
      </c>
      <c r="M20" s="16">
        <v>251506848</v>
      </c>
    </row>
    <row r="21" spans="1:13" ht="21.75" customHeight="1" x14ac:dyDescent="0.2">
      <c r="A21" s="14" t="s">
        <v>219</v>
      </c>
      <c r="C21" s="16">
        <v>0</v>
      </c>
      <c r="E21" s="16">
        <v>0</v>
      </c>
      <c r="G21" s="16">
        <v>0</v>
      </c>
      <c r="I21" s="16">
        <v>687945204</v>
      </c>
      <c r="K21" s="16">
        <v>0</v>
      </c>
      <c r="M21" s="16">
        <v>687945204</v>
      </c>
    </row>
    <row r="22" spans="1:13" ht="21.75" customHeight="1" x14ac:dyDescent="0.2">
      <c r="A22" s="14" t="s">
        <v>219</v>
      </c>
      <c r="C22" s="16">
        <v>0</v>
      </c>
      <c r="E22" s="16">
        <v>0</v>
      </c>
      <c r="G22" s="16">
        <v>0</v>
      </c>
      <c r="I22" s="16">
        <v>4315068492</v>
      </c>
      <c r="K22" s="16">
        <v>0</v>
      </c>
      <c r="M22" s="16">
        <v>4315068492</v>
      </c>
    </row>
    <row r="23" spans="1:13" ht="21.75" customHeight="1" x14ac:dyDescent="0.2">
      <c r="A23" s="14" t="s">
        <v>219</v>
      </c>
      <c r="C23" s="16">
        <v>0</v>
      </c>
      <c r="E23" s="16">
        <v>0</v>
      </c>
      <c r="G23" s="16">
        <v>0</v>
      </c>
      <c r="I23" s="16">
        <v>665753424</v>
      </c>
      <c r="K23" s="16">
        <v>0</v>
      </c>
      <c r="M23" s="16">
        <v>665753424</v>
      </c>
    </row>
    <row r="24" spans="1:13" ht="21.75" customHeight="1" x14ac:dyDescent="0.2">
      <c r="A24" s="14" t="s">
        <v>219</v>
      </c>
      <c r="C24" s="16">
        <v>0</v>
      </c>
      <c r="E24" s="16">
        <v>0</v>
      </c>
      <c r="G24" s="16">
        <v>0</v>
      </c>
      <c r="I24" s="16">
        <v>125753424</v>
      </c>
      <c r="K24" s="16">
        <v>0</v>
      </c>
      <c r="M24" s="16">
        <v>125753424</v>
      </c>
    </row>
    <row r="25" spans="1:13" ht="21.75" customHeight="1" x14ac:dyDescent="0.2">
      <c r="A25" s="14" t="s">
        <v>220</v>
      </c>
      <c r="C25" s="16">
        <v>0</v>
      </c>
      <c r="E25" s="16">
        <v>0</v>
      </c>
      <c r="G25" s="16">
        <v>0</v>
      </c>
      <c r="I25" s="16">
        <v>7520547900</v>
      </c>
      <c r="K25" s="16">
        <v>0</v>
      </c>
      <c r="M25" s="16">
        <v>7520547900</v>
      </c>
    </row>
    <row r="26" spans="1:13" ht="21.75" customHeight="1" x14ac:dyDescent="0.2">
      <c r="A26" s="14" t="s">
        <v>221</v>
      </c>
      <c r="C26" s="16">
        <v>0</v>
      </c>
      <c r="E26" s="16">
        <v>0</v>
      </c>
      <c r="G26" s="16">
        <v>0</v>
      </c>
      <c r="I26" s="16">
        <v>4438356162</v>
      </c>
      <c r="K26" s="16">
        <v>0</v>
      </c>
      <c r="M26" s="16">
        <v>4438356162</v>
      </c>
    </row>
    <row r="27" spans="1:13" ht="21.75" customHeight="1" x14ac:dyDescent="0.2">
      <c r="A27" s="14" t="s">
        <v>219</v>
      </c>
      <c r="C27" s="16">
        <v>0</v>
      </c>
      <c r="E27" s="16">
        <v>0</v>
      </c>
      <c r="G27" s="16">
        <v>0</v>
      </c>
      <c r="I27" s="16">
        <v>2301369850</v>
      </c>
      <c r="K27" s="16">
        <v>2180364</v>
      </c>
      <c r="M27" s="16">
        <v>2299189486</v>
      </c>
    </row>
    <row r="28" spans="1:13" ht="21.75" customHeight="1" x14ac:dyDescent="0.2">
      <c r="A28" s="14" t="s">
        <v>149</v>
      </c>
      <c r="C28" s="16">
        <v>0</v>
      </c>
      <c r="E28" s="16">
        <v>0</v>
      </c>
      <c r="G28" s="16">
        <v>0</v>
      </c>
      <c r="I28" s="16">
        <v>686019</v>
      </c>
      <c r="K28" s="16">
        <v>0</v>
      </c>
      <c r="M28" s="16">
        <v>686019</v>
      </c>
    </row>
    <row r="29" spans="1:13" ht="21.75" customHeight="1" x14ac:dyDescent="0.2">
      <c r="A29" s="14" t="s">
        <v>222</v>
      </c>
      <c r="C29" s="16">
        <v>0</v>
      </c>
      <c r="E29" s="16">
        <v>0</v>
      </c>
      <c r="G29" s="16">
        <v>0</v>
      </c>
      <c r="I29" s="16">
        <v>377698438308</v>
      </c>
      <c r="K29" s="16">
        <v>0</v>
      </c>
      <c r="M29" s="16">
        <v>377698438308</v>
      </c>
    </row>
    <row r="30" spans="1:13" ht="21.75" customHeight="1" x14ac:dyDescent="0.2">
      <c r="A30" s="14" t="s">
        <v>222</v>
      </c>
      <c r="C30" s="16">
        <v>0</v>
      </c>
      <c r="E30" s="16">
        <v>0</v>
      </c>
      <c r="G30" s="16">
        <v>0</v>
      </c>
      <c r="I30" s="16">
        <v>90139079425</v>
      </c>
      <c r="K30" s="16">
        <v>0</v>
      </c>
      <c r="M30" s="16">
        <v>90139079425</v>
      </c>
    </row>
    <row r="31" spans="1:13" ht="21.75" customHeight="1" x14ac:dyDescent="0.2">
      <c r="A31" s="14" t="s">
        <v>222</v>
      </c>
      <c r="C31" s="16">
        <v>0</v>
      </c>
      <c r="E31" s="16">
        <v>0</v>
      </c>
      <c r="G31" s="16">
        <v>0</v>
      </c>
      <c r="I31" s="16">
        <v>24221457524</v>
      </c>
      <c r="K31" s="16">
        <v>0</v>
      </c>
      <c r="M31" s="16">
        <v>24221457524</v>
      </c>
    </row>
    <row r="32" spans="1:13" ht="21.75" customHeight="1" x14ac:dyDescent="0.2">
      <c r="A32" s="14" t="s">
        <v>219</v>
      </c>
      <c r="C32" s="16">
        <v>0</v>
      </c>
      <c r="E32" s="16">
        <v>0</v>
      </c>
      <c r="G32" s="16">
        <v>0</v>
      </c>
      <c r="I32" s="16">
        <v>46999972965</v>
      </c>
      <c r="K32" s="16">
        <v>0</v>
      </c>
      <c r="M32" s="16">
        <v>46999972965</v>
      </c>
    </row>
    <row r="33" spans="1:13" ht="21.75" customHeight="1" x14ac:dyDescent="0.2">
      <c r="A33" s="14" t="s">
        <v>219</v>
      </c>
      <c r="C33" s="16">
        <v>0</v>
      </c>
      <c r="E33" s="16">
        <v>0</v>
      </c>
      <c r="G33" s="16">
        <v>0</v>
      </c>
      <c r="I33" s="16">
        <v>16762191765</v>
      </c>
      <c r="K33" s="16">
        <v>0</v>
      </c>
      <c r="M33" s="16">
        <v>16762191765</v>
      </c>
    </row>
    <row r="34" spans="1:13" ht="21.75" customHeight="1" x14ac:dyDescent="0.2">
      <c r="A34" s="14" t="s">
        <v>219</v>
      </c>
      <c r="C34" s="16">
        <v>0</v>
      </c>
      <c r="E34" s="16">
        <v>0</v>
      </c>
      <c r="G34" s="16">
        <v>0</v>
      </c>
      <c r="I34" s="16">
        <v>2209315040</v>
      </c>
      <c r="K34" s="16">
        <v>0</v>
      </c>
      <c r="M34" s="16">
        <v>2209315040</v>
      </c>
    </row>
    <row r="35" spans="1:13" ht="21.75" customHeight="1" x14ac:dyDescent="0.2">
      <c r="A35" s="14" t="s">
        <v>152</v>
      </c>
      <c r="C35" s="16">
        <v>0</v>
      </c>
      <c r="E35" s="16">
        <v>0</v>
      </c>
      <c r="G35" s="16">
        <v>0</v>
      </c>
      <c r="I35" s="16">
        <v>94315068450</v>
      </c>
      <c r="K35" s="16">
        <v>0</v>
      </c>
      <c r="M35" s="16">
        <v>94315068450</v>
      </c>
    </row>
    <row r="36" spans="1:13" ht="21.75" customHeight="1" x14ac:dyDescent="0.2">
      <c r="A36" s="14" t="s">
        <v>159</v>
      </c>
      <c r="C36" s="16">
        <v>0</v>
      </c>
      <c r="E36" s="16">
        <v>0</v>
      </c>
      <c r="G36" s="16">
        <v>0</v>
      </c>
      <c r="I36" s="16">
        <v>35365556142</v>
      </c>
      <c r="K36" s="16">
        <v>0</v>
      </c>
      <c r="M36" s="16">
        <v>35365556142</v>
      </c>
    </row>
    <row r="37" spans="1:13" ht="21.75" customHeight="1" x14ac:dyDescent="0.2">
      <c r="A37" s="14" t="s">
        <v>150</v>
      </c>
      <c r="C37" s="16">
        <v>23507</v>
      </c>
      <c r="E37" s="16">
        <v>0</v>
      </c>
      <c r="G37" s="16">
        <v>23507</v>
      </c>
      <c r="I37" s="16">
        <v>433541</v>
      </c>
      <c r="K37" s="16">
        <v>0</v>
      </c>
      <c r="M37" s="16">
        <v>433541</v>
      </c>
    </row>
    <row r="38" spans="1:13" ht="21.75" customHeight="1" x14ac:dyDescent="0.2">
      <c r="A38" s="14" t="s">
        <v>157</v>
      </c>
      <c r="C38" s="16">
        <v>0</v>
      </c>
      <c r="E38" s="16">
        <v>0</v>
      </c>
      <c r="G38" s="16">
        <v>0</v>
      </c>
      <c r="I38" s="16">
        <v>73730136970</v>
      </c>
      <c r="K38" s="16">
        <v>0</v>
      </c>
      <c r="M38" s="16">
        <v>73730136970</v>
      </c>
    </row>
    <row r="39" spans="1:13" ht="21.75" customHeight="1" x14ac:dyDescent="0.2">
      <c r="A39" s="14" t="s">
        <v>157</v>
      </c>
      <c r="C39" s="16">
        <v>0</v>
      </c>
      <c r="E39" s="16">
        <v>0</v>
      </c>
      <c r="G39" s="16">
        <v>0</v>
      </c>
      <c r="I39" s="16">
        <v>115469588988</v>
      </c>
      <c r="K39" s="16">
        <v>0</v>
      </c>
      <c r="M39" s="16">
        <v>115469588988</v>
      </c>
    </row>
    <row r="40" spans="1:13" ht="21.75" customHeight="1" x14ac:dyDescent="0.2">
      <c r="A40" s="14" t="s">
        <v>219</v>
      </c>
      <c r="C40" s="16">
        <v>0</v>
      </c>
      <c r="E40" s="16">
        <v>0</v>
      </c>
      <c r="G40" s="16">
        <v>0</v>
      </c>
      <c r="I40" s="16">
        <v>44095890377</v>
      </c>
      <c r="K40" s="16">
        <v>0</v>
      </c>
      <c r="M40" s="16">
        <v>44095890377</v>
      </c>
    </row>
    <row r="41" spans="1:13" ht="21.75" customHeight="1" x14ac:dyDescent="0.2">
      <c r="A41" s="14" t="s">
        <v>223</v>
      </c>
      <c r="C41" s="16">
        <v>0</v>
      </c>
      <c r="E41" s="16">
        <v>0</v>
      </c>
      <c r="G41" s="16">
        <v>0</v>
      </c>
      <c r="I41" s="16">
        <v>27852054788</v>
      </c>
      <c r="K41" s="16">
        <v>0</v>
      </c>
      <c r="M41" s="16">
        <v>27852054788</v>
      </c>
    </row>
    <row r="42" spans="1:13" ht="21.75" customHeight="1" x14ac:dyDescent="0.2">
      <c r="A42" s="14" t="s">
        <v>224</v>
      </c>
      <c r="C42" s="16">
        <v>0</v>
      </c>
      <c r="E42" s="16">
        <v>0</v>
      </c>
      <c r="G42" s="16">
        <v>0</v>
      </c>
      <c r="I42" s="16">
        <v>84193484904</v>
      </c>
      <c r="K42" s="16">
        <v>0</v>
      </c>
      <c r="M42" s="16">
        <v>84193484904</v>
      </c>
    </row>
    <row r="43" spans="1:13" ht="21.75" customHeight="1" x14ac:dyDescent="0.2">
      <c r="A43" s="14" t="s">
        <v>225</v>
      </c>
      <c r="C43" s="16">
        <v>0</v>
      </c>
      <c r="E43" s="16">
        <v>0</v>
      </c>
      <c r="G43" s="16">
        <v>0</v>
      </c>
      <c r="I43" s="16">
        <v>129294153415</v>
      </c>
      <c r="K43" s="16">
        <v>0</v>
      </c>
      <c r="M43" s="16">
        <v>129294153415</v>
      </c>
    </row>
    <row r="44" spans="1:13" ht="21.75" customHeight="1" x14ac:dyDescent="0.2">
      <c r="A44" s="14" t="s">
        <v>226</v>
      </c>
      <c r="C44" s="16">
        <v>0</v>
      </c>
      <c r="E44" s="16">
        <v>0</v>
      </c>
      <c r="G44" s="16">
        <v>0</v>
      </c>
      <c r="I44" s="16">
        <v>26301369856</v>
      </c>
      <c r="K44" s="16">
        <v>0</v>
      </c>
      <c r="M44" s="16">
        <v>26301369856</v>
      </c>
    </row>
    <row r="45" spans="1:13" ht="21.75" customHeight="1" x14ac:dyDescent="0.2">
      <c r="A45" s="14" t="s">
        <v>227</v>
      </c>
      <c r="C45" s="16">
        <v>0</v>
      </c>
      <c r="E45" s="16">
        <v>0</v>
      </c>
      <c r="G45" s="16">
        <v>0</v>
      </c>
      <c r="I45" s="16">
        <v>124273972552</v>
      </c>
      <c r="K45" s="16">
        <v>0</v>
      </c>
      <c r="M45" s="16">
        <v>124273972552</v>
      </c>
    </row>
    <row r="46" spans="1:13" ht="21.75" customHeight="1" x14ac:dyDescent="0.2">
      <c r="A46" s="14" t="s">
        <v>157</v>
      </c>
      <c r="C46" s="16">
        <v>0</v>
      </c>
      <c r="E46" s="16">
        <v>0</v>
      </c>
      <c r="G46" s="16">
        <v>0</v>
      </c>
      <c r="I46" s="16">
        <v>133150684896</v>
      </c>
      <c r="K46" s="16">
        <v>0</v>
      </c>
      <c r="M46" s="16">
        <v>133150684896</v>
      </c>
    </row>
    <row r="47" spans="1:13" ht="21.75" customHeight="1" x14ac:dyDescent="0.2">
      <c r="A47" s="14" t="s">
        <v>154</v>
      </c>
      <c r="C47" s="16">
        <v>0</v>
      </c>
      <c r="E47" s="16">
        <v>-40811273</v>
      </c>
      <c r="G47" s="16">
        <v>40811273</v>
      </c>
      <c r="I47" s="16">
        <v>230405479384</v>
      </c>
      <c r="K47" s="16">
        <v>0</v>
      </c>
      <c r="M47" s="16">
        <v>230405479384</v>
      </c>
    </row>
    <row r="48" spans="1:13" ht="21.75" customHeight="1" x14ac:dyDescent="0.2">
      <c r="A48" s="14" t="s">
        <v>228</v>
      </c>
      <c r="C48" s="16">
        <v>6246575343</v>
      </c>
      <c r="E48" s="16">
        <v>-70770786</v>
      </c>
      <c r="G48" s="16">
        <v>6317346129</v>
      </c>
      <c r="I48" s="16">
        <v>177205479407</v>
      </c>
      <c r="K48" s="16">
        <v>0</v>
      </c>
      <c r="M48" s="16">
        <v>177205479407</v>
      </c>
    </row>
    <row r="49" spans="1:13" ht="21.75" customHeight="1" x14ac:dyDescent="0.2">
      <c r="A49" s="14" t="s">
        <v>229</v>
      </c>
      <c r="C49" s="16">
        <v>0</v>
      </c>
      <c r="E49" s="16">
        <v>0</v>
      </c>
      <c r="G49" s="16">
        <v>0</v>
      </c>
      <c r="I49" s="16">
        <v>226791780768</v>
      </c>
      <c r="K49" s="16">
        <v>0</v>
      </c>
      <c r="M49" s="16">
        <v>226791780768</v>
      </c>
    </row>
    <row r="50" spans="1:13" ht="21.75" customHeight="1" x14ac:dyDescent="0.2">
      <c r="A50" s="14" t="s">
        <v>230</v>
      </c>
      <c r="C50" s="16">
        <v>0</v>
      </c>
      <c r="E50" s="16">
        <v>0</v>
      </c>
      <c r="G50" s="16">
        <v>0</v>
      </c>
      <c r="I50" s="16">
        <v>85932054781</v>
      </c>
      <c r="K50" s="16">
        <v>0</v>
      </c>
      <c r="M50" s="16">
        <v>85932054781</v>
      </c>
    </row>
    <row r="51" spans="1:13" ht="21.75" customHeight="1" x14ac:dyDescent="0.2">
      <c r="A51" s="14" t="s">
        <v>157</v>
      </c>
      <c r="C51" s="16">
        <v>0</v>
      </c>
      <c r="E51" s="16">
        <v>0</v>
      </c>
      <c r="G51" s="16">
        <v>0</v>
      </c>
      <c r="I51" s="16">
        <v>132065753400</v>
      </c>
      <c r="K51" s="16">
        <v>0</v>
      </c>
      <c r="M51" s="16">
        <v>132065753400</v>
      </c>
    </row>
    <row r="52" spans="1:13" ht="21.75" customHeight="1" x14ac:dyDescent="0.2">
      <c r="A52" s="14" t="s">
        <v>231</v>
      </c>
      <c r="C52" s="16">
        <v>0</v>
      </c>
      <c r="E52" s="16">
        <v>0</v>
      </c>
      <c r="G52" s="16">
        <v>0</v>
      </c>
      <c r="I52" s="16">
        <v>65534246560</v>
      </c>
      <c r="K52" s="16">
        <v>0</v>
      </c>
      <c r="M52" s="16">
        <v>65534246560</v>
      </c>
    </row>
    <row r="53" spans="1:13" ht="21.75" customHeight="1" x14ac:dyDescent="0.2">
      <c r="A53" s="14" t="s">
        <v>230</v>
      </c>
      <c r="C53" s="16">
        <v>0</v>
      </c>
      <c r="E53" s="16">
        <v>0</v>
      </c>
      <c r="G53" s="16">
        <v>0</v>
      </c>
      <c r="I53" s="16">
        <v>72664372592</v>
      </c>
      <c r="K53" s="16">
        <v>0</v>
      </c>
      <c r="M53" s="16">
        <v>72664372592</v>
      </c>
    </row>
    <row r="54" spans="1:13" ht="21.75" customHeight="1" x14ac:dyDescent="0.2">
      <c r="A54" s="14" t="s">
        <v>154</v>
      </c>
      <c r="C54" s="16">
        <v>0</v>
      </c>
      <c r="E54" s="16">
        <v>-16309314</v>
      </c>
      <c r="G54" s="16">
        <v>16309314</v>
      </c>
      <c r="I54" s="16">
        <v>43724931461</v>
      </c>
      <c r="K54" s="16">
        <v>0</v>
      </c>
      <c r="M54" s="16">
        <v>43724931461</v>
      </c>
    </row>
    <row r="55" spans="1:13" ht="21.75" customHeight="1" x14ac:dyDescent="0.2">
      <c r="A55" s="14" t="s">
        <v>232</v>
      </c>
      <c r="C55" s="16">
        <v>498645710</v>
      </c>
      <c r="E55" s="16">
        <v>-158366078</v>
      </c>
      <c r="G55" s="16">
        <v>657011788</v>
      </c>
      <c r="I55" s="16">
        <v>63575358024</v>
      </c>
      <c r="K55" s="16">
        <v>0</v>
      </c>
      <c r="M55" s="16">
        <v>63575358024</v>
      </c>
    </row>
    <row r="56" spans="1:13" ht="21.75" customHeight="1" x14ac:dyDescent="0.2">
      <c r="A56" s="14" t="s">
        <v>233</v>
      </c>
      <c r="C56" s="16">
        <v>0</v>
      </c>
      <c r="E56" s="16">
        <v>-33430364</v>
      </c>
      <c r="G56" s="16">
        <v>33430364</v>
      </c>
      <c r="I56" s="16">
        <v>65150684919</v>
      </c>
      <c r="K56" s="16">
        <v>0</v>
      </c>
      <c r="M56" s="16">
        <v>65150684919</v>
      </c>
    </row>
    <row r="57" spans="1:13" ht="21.75" customHeight="1" x14ac:dyDescent="0.2">
      <c r="A57" s="14" t="s">
        <v>227</v>
      </c>
      <c r="C57" s="16">
        <v>0</v>
      </c>
      <c r="E57" s="16">
        <v>0</v>
      </c>
      <c r="G57" s="16">
        <v>0</v>
      </c>
      <c r="I57" s="16">
        <v>92350684919</v>
      </c>
      <c r="K57" s="16">
        <v>0</v>
      </c>
      <c r="M57" s="16">
        <v>92350684919</v>
      </c>
    </row>
    <row r="58" spans="1:13" ht="21.75" customHeight="1" x14ac:dyDescent="0.2">
      <c r="A58" s="14" t="s">
        <v>152</v>
      </c>
      <c r="C58" s="16">
        <v>0</v>
      </c>
      <c r="E58" s="16">
        <v>0</v>
      </c>
      <c r="G58" s="16">
        <v>0</v>
      </c>
      <c r="I58" s="16">
        <v>82110575323</v>
      </c>
      <c r="K58" s="16">
        <v>0</v>
      </c>
      <c r="M58" s="16">
        <v>82110575323</v>
      </c>
    </row>
    <row r="59" spans="1:13" ht="21.75" customHeight="1" x14ac:dyDescent="0.2">
      <c r="A59" s="14" t="s">
        <v>156</v>
      </c>
      <c r="C59" s="16">
        <v>0</v>
      </c>
      <c r="E59" s="16">
        <v>0</v>
      </c>
      <c r="G59" s="16">
        <v>0</v>
      </c>
      <c r="I59" s="16">
        <v>49752646600</v>
      </c>
      <c r="K59" s="16">
        <v>0</v>
      </c>
      <c r="M59" s="16">
        <v>49752646600</v>
      </c>
    </row>
    <row r="60" spans="1:13" ht="21.75" customHeight="1" x14ac:dyDescent="0.2">
      <c r="A60" s="14" t="s">
        <v>234</v>
      </c>
      <c r="C60" s="16">
        <v>0</v>
      </c>
      <c r="E60" s="16">
        <v>0</v>
      </c>
      <c r="G60" s="16">
        <v>0</v>
      </c>
      <c r="I60" s="16">
        <v>36125753393</v>
      </c>
      <c r="K60" s="16">
        <v>0</v>
      </c>
      <c r="M60" s="16">
        <v>36125753393</v>
      </c>
    </row>
    <row r="61" spans="1:13" ht="21.75" customHeight="1" x14ac:dyDescent="0.2">
      <c r="A61" s="14" t="s">
        <v>235</v>
      </c>
      <c r="C61" s="16">
        <v>655342516</v>
      </c>
      <c r="E61" s="16">
        <v>-77407652</v>
      </c>
      <c r="G61" s="16">
        <v>732750168</v>
      </c>
      <c r="I61" s="16">
        <v>46529315066</v>
      </c>
      <c r="K61" s="16">
        <v>0</v>
      </c>
      <c r="M61" s="16">
        <v>46529315066</v>
      </c>
    </row>
    <row r="62" spans="1:13" ht="21.75" customHeight="1" x14ac:dyDescent="0.2">
      <c r="A62" s="14" t="s">
        <v>236</v>
      </c>
      <c r="C62" s="16">
        <v>0</v>
      </c>
      <c r="E62" s="16">
        <v>0</v>
      </c>
      <c r="G62" s="16">
        <v>0</v>
      </c>
      <c r="I62" s="16">
        <v>19526027392</v>
      </c>
      <c r="K62" s="16">
        <v>0</v>
      </c>
      <c r="M62" s="16">
        <v>19526027392</v>
      </c>
    </row>
    <row r="63" spans="1:13" ht="21.75" customHeight="1" x14ac:dyDescent="0.2">
      <c r="A63" s="14" t="s">
        <v>151</v>
      </c>
      <c r="C63" s="16">
        <v>16502465795</v>
      </c>
      <c r="E63" s="16">
        <v>-89009100</v>
      </c>
      <c r="G63" s="16">
        <v>16591474895</v>
      </c>
      <c r="I63" s="16">
        <v>63031780867</v>
      </c>
      <c r="K63" s="16">
        <v>0</v>
      </c>
      <c r="M63" s="16">
        <v>63031780867</v>
      </c>
    </row>
    <row r="64" spans="1:13" ht="21.75" customHeight="1" x14ac:dyDescent="0.2">
      <c r="A64" s="14" t="s">
        <v>152</v>
      </c>
      <c r="C64" s="16">
        <v>0</v>
      </c>
      <c r="E64" s="16">
        <v>0</v>
      </c>
      <c r="G64" s="16">
        <v>0</v>
      </c>
      <c r="I64" s="16">
        <v>11769862974</v>
      </c>
      <c r="K64" s="16">
        <v>0</v>
      </c>
      <c r="M64" s="16">
        <v>11769862974</v>
      </c>
    </row>
    <row r="65" spans="1:13" ht="21.75" customHeight="1" x14ac:dyDescent="0.2">
      <c r="A65" s="14" t="s">
        <v>231</v>
      </c>
      <c r="C65" s="16">
        <v>0</v>
      </c>
      <c r="E65" s="16">
        <v>0</v>
      </c>
      <c r="G65" s="16">
        <v>0</v>
      </c>
      <c r="I65" s="16">
        <v>50354278281</v>
      </c>
      <c r="K65" s="16">
        <v>0</v>
      </c>
      <c r="M65" s="16">
        <v>50354278281</v>
      </c>
    </row>
    <row r="66" spans="1:13" ht="21.75" customHeight="1" x14ac:dyDescent="0.2">
      <c r="A66" s="14" t="s">
        <v>159</v>
      </c>
      <c r="C66" s="16">
        <v>0</v>
      </c>
      <c r="E66" s="16">
        <v>0</v>
      </c>
      <c r="G66" s="16">
        <v>0</v>
      </c>
      <c r="I66" s="16">
        <v>38501369857</v>
      </c>
      <c r="K66" s="16">
        <v>0</v>
      </c>
      <c r="M66" s="16">
        <v>38501369857</v>
      </c>
    </row>
    <row r="67" spans="1:13" ht="21.75" customHeight="1" x14ac:dyDescent="0.2">
      <c r="A67" s="14" t="s">
        <v>152</v>
      </c>
      <c r="C67" s="16">
        <v>0</v>
      </c>
      <c r="E67" s="16">
        <v>-423044268</v>
      </c>
      <c r="G67" s="16">
        <v>423044268</v>
      </c>
      <c r="I67" s="16">
        <v>110958904080</v>
      </c>
      <c r="K67" s="16">
        <v>0</v>
      </c>
      <c r="M67" s="16">
        <v>110958904080</v>
      </c>
    </row>
    <row r="68" spans="1:13" ht="21.75" customHeight="1" x14ac:dyDescent="0.2">
      <c r="A68" s="14" t="s">
        <v>229</v>
      </c>
      <c r="C68" s="16">
        <v>0</v>
      </c>
      <c r="E68" s="16">
        <v>-201780501</v>
      </c>
      <c r="G68" s="16">
        <v>201780501</v>
      </c>
      <c r="I68" s="16">
        <v>122054794518</v>
      </c>
      <c r="K68" s="16">
        <v>0</v>
      </c>
      <c r="M68" s="16">
        <v>122054794518</v>
      </c>
    </row>
    <row r="69" spans="1:13" ht="21.75" customHeight="1" x14ac:dyDescent="0.2">
      <c r="A69" s="14" t="s">
        <v>227</v>
      </c>
      <c r="C69" s="16">
        <v>0</v>
      </c>
      <c r="E69" s="16">
        <v>-15899538</v>
      </c>
      <c r="G69" s="16">
        <v>15899538</v>
      </c>
      <c r="I69" s="16">
        <v>57534246567</v>
      </c>
      <c r="K69" s="16">
        <v>0</v>
      </c>
      <c r="M69" s="16">
        <v>57534246567</v>
      </c>
    </row>
    <row r="70" spans="1:13" ht="21.75" customHeight="1" x14ac:dyDescent="0.2">
      <c r="A70" s="14" t="s">
        <v>237</v>
      </c>
      <c r="C70" s="16">
        <v>0</v>
      </c>
      <c r="E70" s="16">
        <v>0</v>
      </c>
      <c r="G70" s="16">
        <v>0</v>
      </c>
      <c r="I70" s="16">
        <v>12017540685</v>
      </c>
      <c r="K70" s="16">
        <v>0</v>
      </c>
      <c r="M70" s="16">
        <v>12017540685</v>
      </c>
    </row>
    <row r="71" spans="1:13" ht="21.75" customHeight="1" x14ac:dyDescent="0.2">
      <c r="A71" s="14" t="s">
        <v>238</v>
      </c>
      <c r="C71" s="16">
        <v>0</v>
      </c>
      <c r="E71" s="16">
        <v>0</v>
      </c>
      <c r="G71" s="16">
        <v>0</v>
      </c>
      <c r="I71" s="16">
        <v>16408219173</v>
      </c>
      <c r="K71" s="16">
        <v>0</v>
      </c>
      <c r="M71" s="16">
        <v>16408219173</v>
      </c>
    </row>
    <row r="72" spans="1:13" ht="21.75" customHeight="1" x14ac:dyDescent="0.2">
      <c r="A72" s="14" t="s">
        <v>152</v>
      </c>
      <c r="C72" s="16">
        <v>54452054775</v>
      </c>
      <c r="E72" s="16">
        <v>62021471</v>
      </c>
      <c r="G72" s="16">
        <v>54390033304</v>
      </c>
      <c r="I72" s="16">
        <v>102369862977</v>
      </c>
      <c r="K72" s="16">
        <v>193168438</v>
      </c>
      <c r="M72" s="16">
        <v>102176694539</v>
      </c>
    </row>
    <row r="73" spans="1:13" ht="21.75" customHeight="1" x14ac:dyDescent="0.2">
      <c r="A73" s="14" t="s">
        <v>153</v>
      </c>
      <c r="C73" s="16">
        <v>32486301350</v>
      </c>
      <c r="E73" s="16">
        <v>-229813444</v>
      </c>
      <c r="G73" s="16">
        <v>32716114794</v>
      </c>
      <c r="I73" s="16">
        <v>59774794484</v>
      </c>
      <c r="K73" s="16">
        <v>0</v>
      </c>
      <c r="M73" s="16">
        <v>59774794484</v>
      </c>
    </row>
    <row r="74" spans="1:13" ht="21.75" customHeight="1" x14ac:dyDescent="0.2">
      <c r="A74" s="14" t="s">
        <v>154</v>
      </c>
      <c r="C74" s="16">
        <v>31849315050</v>
      </c>
      <c r="E74" s="16">
        <v>-166003074</v>
      </c>
      <c r="G74" s="16">
        <v>32015318124</v>
      </c>
      <c r="I74" s="16">
        <v>58602739692</v>
      </c>
      <c r="K74" s="16">
        <v>0</v>
      </c>
      <c r="M74" s="16">
        <v>58602739692</v>
      </c>
    </row>
    <row r="75" spans="1:13" ht="21.75" customHeight="1" x14ac:dyDescent="0.2">
      <c r="A75" s="14" t="s">
        <v>155</v>
      </c>
      <c r="C75" s="16">
        <v>92256000000</v>
      </c>
      <c r="E75" s="16">
        <v>0</v>
      </c>
      <c r="G75" s="16">
        <v>92256000000</v>
      </c>
      <c r="I75" s="16">
        <v>136224000000</v>
      </c>
      <c r="K75" s="16">
        <v>589472592</v>
      </c>
      <c r="M75" s="16">
        <v>135634527408</v>
      </c>
    </row>
    <row r="76" spans="1:13" ht="21.75" customHeight="1" x14ac:dyDescent="0.2">
      <c r="A76" s="14" t="s">
        <v>156</v>
      </c>
      <c r="C76" s="16">
        <v>6196263013</v>
      </c>
      <c r="E76" s="16">
        <v>0</v>
      </c>
      <c r="G76" s="16">
        <v>6196263013</v>
      </c>
      <c r="I76" s="16">
        <v>7995178081</v>
      </c>
      <c r="K76" s="16">
        <v>31845974</v>
      </c>
      <c r="M76" s="16">
        <v>7963332107</v>
      </c>
    </row>
    <row r="77" spans="1:13" ht="21.75" customHeight="1" x14ac:dyDescent="0.2">
      <c r="A77" s="14" t="s">
        <v>157</v>
      </c>
      <c r="C77" s="16">
        <v>78986301355</v>
      </c>
      <c r="E77" s="16">
        <v>0</v>
      </c>
      <c r="G77" s="16">
        <v>78986301355</v>
      </c>
      <c r="I77" s="16">
        <v>96821917790</v>
      </c>
      <c r="K77" s="16">
        <v>0</v>
      </c>
      <c r="M77" s="16">
        <v>96821917790</v>
      </c>
    </row>
    <row r="78" spans="1:13" ht="21.75" customHeight="1" x14ac:dyDescent="0.2">
      <c r="A78" s="14" t="s">
        <v>158</v>
      </c>
      <c r="C78" s="16">
        <v>26328767108</v>
      </c>
      <c r="E78" s="16">
        <v>17658462</v>
      </c>
      <c r="G78" s="16">
        <v>26311108646</v>
      </c>
      <c r="I78" s="16">
        <v>31424657516</v>
      </c>
      <c r="K78" s="16">
        <v>123609235</v>
      </c>
      <c r="M78" s="16">
        <v>31301048281</v>
      </c>
    </row>
    <row r="79" spans="1:13" ht="21.75" customHeight="1" x14ac:dyDescent="0.2">
      <c r="A79" s="14" t="s">
        <v>151</v>
      </c>
      <c r="C79" s="16">
        <v>16101764380</v>
      </c>
      <c r="E79" s="16">
        <v>65682036</v>
      </c>
      <c r="G79" s="16">
        <v>16036082344</v>
      </c>
      <c r="I79" s="16">
        <v>16101764380</v>
      </c>
      <c r="K79" s="16">
        <v>65682036</v>
      </c>
      <c r="M79" s="16">
        <v>16036082344</v>
      </c>
    </row>
    <row r="80" spans="1:13" ht="21.75" customHeight="1" x14ac:dyDescent="0.2">
      <c r="A80" s="14" t="s">
        <v>157</v>
      </c>
      <c r="C80" s="16">
        <v>21232876700</v>
      </c>
      <c r="E80" s="16">
        <v>91891603</v>
      </c>
      <c r="G80" s="16">
        <v>21140985097</v>
      </c>
      <c r="I80" s="16">
        <v>21232876700</v>
      </c>
      <c r="K80" s="16">
        <v>91891603</v>
      </c>
      <c r="M80" s="16">
        <v>21140985097</v>
      </c>
    </row>
    <row r="81" spans="1:13" ht="21.75" customHeight="1" x14ac:dyDescent="0.2">
      <c r="A81" s="14" t="s">
        <v>158</v>
      </c>
      <c r="C81" s="16">
        <v>54302657524</v>
      </c>
      <c r="E81" s="16">
        <v>485753487</v>
      </c>
      <c r="G81" s="16">
        <v>53816904037</v>
      </c>
      <c r="I81" s="16">
        <v>54302657524</v>
      </c>
      <c r="K81" s="16">
        <v>485753487</v>
      </c>
      <c r="M81" s="16">
        <v>53816904037</v>
      </c>
    </row>
    <row r="82" spans="1:13" ht="21.75" customHeight="1" x14ac:dyDescent="0.2">
      <c r="A82" s="14" t="s">
        <v>155</v>
      </c>
      <c r="C82" s="16">
        <v>2208219169</v>
      </c>
      <c r="E82" s="16">
        <v>33250210</v>
      </c>
      <c r="G82" s="16">
        <v>2174968959</v>
      </c>
      <c r="I82" s="16">
        <v>2208219169</v>
      </c>
      <c r="K82" s="16">
        <v>33250210</v>
      </c>
      <c r="M82" s="16">
        <v>2174968959</v>
      </c>
    </row>
    <row r="83" spans="1:13" ht="21.75" customHeight="1" x14ac:dyDescent="0.2">
      <c r="A83" s="17" t="s">
        <v>159</v>
      </c>
      <c r="C83" s="19">
        <v>2613178080</v>
      </c>
      <c r="E83" s="19">
        <v>54496414</v>
      </c>
      <c r="G83" s="19">
        <v>2558681666</v>
      </c>
      <c r="I83" s="19">
        <v>2613178080</v>
      </c>
      <c r="K83" s="19">
        <v>54496414</v>
      </c>
      <c r="M83" s="19">
        <v>2558681666</v>
      </c>
    </row>
    <row r="84" spans="1:13" ht="21.75" customHeight="1" x14ac:dyDescent="0.2">
      <c r="A84" s="9" t="s">
        <v>20</v>
      </c>
      <c r="C84" s="10">
        <v>442919224827</v>
      </c>
      <c r="E84" s="10">
        <v>-711891709</v>
      </c>
      <c r="G84" s="10">
        <v>443631116536</v>
      </c>
      <c r="I84" s="10">
        <v>4031572744254</v>
      </c>
      <c r="K84" s="10">
        <v>1671350353</v>
      </c>
      <c r="M84" s="10">
        <v>4029901393901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8"/>
  <sheetViews>
    <sheetView rightToLeft="1" workbookViewId="0">
      <selection activeCell="R1" sqref="R1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0.710937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8.7109375" bestFit="1" customWidth="1"/>
    <col min="14" max="14" width="1.28515625" customWidth="1"/>
    <col min="15" max="15" width="18.7109375" bestFit="1" customWidth="1"/>
    <col min="16" max="16" width="1.28515625" customWidth="1"/>
    <col min="17" max="17" width="21.85546875" bestFit="1" customWidth="1"/>
    <col min="18" max="18" width="0.28515625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45" customHeight="1" x14ac:dyDescent="0.2"/>
    <row r="5" spans="1:17" ht="14.45" customHeight="1" x14ac:dyDescent="0.2">
      <c r="A5" s="51" t="s">
        <v>267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14.45" customHeight="1" x14ac:dyDescent="0.2">
      <c r="A6" s="46" t="s">
        <v>163</v>
      </c>
      <c r="C6" s="46" t="s">
        <v>179</v>
      </c>
      <c r="D6" s="46"/>
      <c r="E6" s="46"/>
      <c r="F6" s="46"/>
      <c r="G6" s="46"/>
      <c r="H6" s="46"/>
      <c r="I6" s="46"/>
      <c r="K6" s="46" t="s">
        <v>180</v>
      </c>
      <c r="L6" s="46"/>
      <c r="M6" s="46"/>
      <c r="N6" s="46"/>
      <c r="O6" s="46"/>
      <c r="P6" s="46"/>
      <c r="Q6" s="46"/>
    </row>
    <row r="7" spans="1:17" ht="29.1" customHeight="1" x14ac:dyDescent="0.2">
      <c r="A7" s="46"/>
      <c r="C7" s="21" t="s">
        <v>13</v>
      </c>
      <c r="D7" s="3"/>
      <c r="E7" s="21" t="s">
        <v>268</v>
      </c>
      <c r="F7" s="3"/>
      <c r="G7" s="21" t="s">
        <v>269</v>
      </c>
      <c r="H7" s="3"/>
      <c r="I7" s="21" t="s">
        <v>270</v>
      </c>
      <c r="K7" s="21" t="s">
        <v>13</v>
      </c>
      <c r="L7" s="3"/>
      <c r="M7" s="21" t="s">
        <v>268</v>
      </c>
      <c r="N7" s="3"/>
      <c r="O7" s="21" t="s">
        <v>269</v>
      </c>
      <c r="P7" s="3"/>
      <c r="Q7" s="21" t="s">
        <v>270</v>
      </c>
    </row>
    <row r="8" spans="1:17" ht="21.75" customHeight="1" x14ac:dyDescent="0.2">
      <c r="A8" s="12" t="s">
        <v>19</v>
      </c>
      <c r="C8" s="6">
        <v>66032339</v>
      </c>
      <c r="E8" s="6">
        <v>71379378587</v>
      </c>
      <c r="G8" s="6">
        <v>84464130715</v>
      </c>
      <c r="I8" s="6">
        <v>-13084752128</v>
      </c>
      <c r="K8" s="6">
        <v>72865451</v>
      </c>
      <c r="M8" s="6">
        <v>79421056363</v>
      </c>
      <c r="O8" s="6">
        <v>93204588405</v>
      </c>
      <c r="Q8" s="6">
        <v>-13783532042</v>
      </c>
    </row>
    <row r="9" spans="1:17" ht="21.75" customHeight="1" x14ac:dyDescent="0.2">
      <c r="A9" s="14" t="s">
        <v>188</v>
      </c>
      <c r="C9" s="16">
        <v>0</v>
      </c>
      <c r="E9" s="16">
        <v>0</v>
      </c>
      <c r="G9" s="16">
        <v>0</v>
      </c>
      <c r="I9" s="16">
        <v>0</v>
      </c>
      <c r="K9" s="16">
        <v>352000</v>
      </c>
      <c r="M9" s="16">
        <v>39607392000</v>
      </c>
      <c r="O9" s="16">
        <v>38079008000</v>
      </c>
      <c r="Q9" s="16">
        <v>1528384000</v>
      </c>
    </row>
    <row r="10" spans="1:17" ht="21.75" customHeight="1" x14ac:dyDescent="0.2">
      <c r="A10" s="14" t="s">
        <v>90</v>
      </c>
      <c r="C10" s="16">
        <v>3762630</v>
      </c>
      <c r="E10" s="16">
        <v>3497194079800</v>
      </c>
      <c r="G10" s="16">
        <v>3408888149779</v>
      </c>
      <c r="I10" s="16">
        <v>88305930021</v>
      </c>
      <c r="K10" s="16">
        <v>3762630</v>
      </c>
      <c r="M10" s="16">
        <v>3497194079800</v>
      </c>
      <c r="O10" s="16">
        <v>3408888149779</v>
      </c>
      <c r="Q10" s="16">
        <v>88305930021</v>
      </c>
    </row>
    <row r="11" spans="1:17" ht="21.75" customHeight="1" x14ac:dyDescent="0.2">
      <c r="A11" s="14" t="s">
        <v>193</v>
      </c>
      <c r="C11" s="16">
        <v>0</v>
      </c>
      <c r="E11" s="16">
        <v>0</v>
      </c>
      <c r="G11" s="16">
        <v>0</v>
      </c>
      <c r="I11" s="16">
        <v>0</v>
      </c>
      <c r="K11" s="16">
        <v>100</v>
      </c>
      <c r="M11" s="16">
        <v>100000000</v>
      </c>
      <c r="O11" s="16">
        <v>99752916</v>
      </c>
      <c r="Q11" s="16">
        <v>247084</v>
      </c>
    </row>
    <row r="12" spans="1:17" ht="21.75" customHeight="1" x14ac:dyDescent="0.2">
      <c r="A12" s="14" t="s">
        <v>194</v>
      </c>
      <c r="C12" s="16">
        <v>0</v>
      </c>
      <c r="E12" s="16">
        <v>0</v>
      </c>
      <c r="G12" s="16">
        <v>0</v>
      </c>
      <c r="I12" s="16">
        <v>0</v>
      </c>
      <c r="K12" s="16">
        <v>263000</v>
      </c>
      <c r="M12" s="16">
        <v>263000000000</v>
      </c>
      <c r="O12" s="16">
        <v>256562589600</v>
      </c>
      <c r="Q12" s="16">
        <v>6437410400</v>
      </c>
    </row>
    <row r="13" spans="1:17" ht="21.75" customHeight="1" x14ac:dyDescent="0.2">
      <c r="A13" s="14" t="s">
        <v>195</v>
      </c>
      <c r="C13" s="16">
        <v>0</v>
      </c>
      <c r="E13" s="16">
        <v>0</v>
      </c>
      <c r="G13" s="16">
        <v>0</v>
      </c>
      <c r="I13" s="16">
        <v>0</v>
      </c>
      <c r="K13" s="16">
        <v>2745000</v>
      </c>
      <c r="M13" s="16">
        <v>2745000000000</v>
      </c>
      <c r="O13" s="16">
        <v>2647347081356</v>
      </c>
      <c r="Q13" s="16">
        <v>97652918644</v>
      </c>
    </row>
    <row r="14" spans="1:17" ht="21.75" customHeight="1" x14ac:dyDescent="0.2">
      <c r="A14" s="14" t="s">
        <v>196</v>
      </c>
      <c r="C14" s="16">
        <v>0</v>
      </c>
      <c r="E14" s="16">
        <v>0</v>
      </c>
      <c r="G14" s="16">
        <v>0</v>
      </c>
      <c r="I14" s="16">
        <v>0</v>
      </c>
      <c r="K14" s="16">
        <v>322473</v>
      </c>
      <c r="M14" s="16">
        <v>322473000000</v>
      </c>
      <c r="O14" s="16">
        <v>317304281123</v>
      </c>
      <c r="Q14" s="16">
        <v>5168718877</v>
      </c>
    </row>
    <row r="15" spans="1:17" ht="21.75" customHeight="1" x14ac:dyDescent="0.2">
      <c r="A15" s="14" t="s">
        <v>197</v>
      </c>
      <c r="C15" s="16">
        <v>0</v>
      </c>
      <c r="E15" s="16">
        <v>0</v>
      </c>
      <c r="G15" s="16">
        <v>0</v>
      </c>
      <c r="I15" s="16">
        <v>0</v>
      </c>
      <c r="K15" s="16">
        <v>3215000</v>
      </c>
      <c r="M15" s="16">
        <v>3115250700000</v>
      </c>
      <c r="O15" s="16">
        <v>3036381076148</v>
      </c>
      <c r="Q15" s="16">
        <v>78869623852</v>
      </c>
    </row>
    <row r="16" spans="1:17" ht="21.75" customHeight="1" x14ac:dyDescent="0.2">
      <c r="A16" s="14" t="s">
        <v>111</v>
      </c>
      <c r="C16" s="16">
        <v>0</v>
      </c>
      <c r="E16" s="16">
        <v>0</v>
      </c>
      <c r="G16" s="16">
        <v>0</v>
      </c>
      <c r="I16" s="16">
        <v>0</v>
      </c>
      <c r="K16" s="16">
        <v>2500000</v>
      </c>
      <c r="M16" s="16">
        <v>2499609375000</v>
      </c>
      <c r="O16" s="16">
        <v>2466227915175</v>
      </c>
      <c r="Q16" s="16">
        <v>33381459825</v>
      </c>
    </row>
    <row r="17" spans="1:17" ht="21.75" customHeight="1" x14ac:dyDescent="0.2">
      <c r="A17" s="17" t="s">
        <v>57</v>
      </c>
      <c r="C17" s="19">
        <v>0</v>
      </c>
      <c r="E17" s="19">
        <v>0</v>
      </c>
      <c r="G17" s="19">
        <v>0</v>
      </c>
      <c r="I17" s="19">
        <v>0</v>
      </c>
      <c r="K17" s="19">
        <v>255100</v>
      </c>
      <c r="M17" s="19">
        <v>999348608468</v>
      </c>
      <c r="O17" s="19">
        <v>999605638359</v>
      </c>
      <c r="Q17" s="19">
        <v>-257029891</v>
      </c>
    </row>
    <row r="18" spans="1:17" ht="21.75" customHeight="1" thickBot="1" x14ac:dyDescent="0.25">
      <c r="A18" s="9" t="s">
        <v>20</v>
      </c>
      <c r="C18" s="10">
        <v>69794969</v>
      </c>
      <c r="E18" s="10">
        <v>3568573458387</v>
      </c>
      <c r="G18" s="10">
        <v>3493352280494</v>
      </c>
      <c r="I18" s="10">
        <v>75221177893</v>
      </c>
      <c r="K18" s="10">
        <v>86280754</v>
      </c>
      <c r="M18" s="10">
        <v>13561004211631</v>
      </c>
      <c r="O18" s="10">
        <v>13263700080861</v>
      </c>
      <c r="Q18" s="10">
        <v>297304130770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rightToLeft="1" workbookViewId="0">
      <selection activeCell="R11" sqref="R1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1.8554687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11.5703125" bestFit="1" customWidth="1"/>
    <col min="17" max="17" width="1.28515625" customWidth="1"/>
    <col min="18" max="18" width="15.85546875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14.7109375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t="14.45" customHeight="1" x14ac:dyDescent="0.2">
      <c r="A4" s="1" t="s">
        <v>3</v>
      </c>
      <c r="B4" s="51" t="s">
        <v>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ht="14.45" customHeight="1" x14ac:dyDescent="0.2">
      <c r="A5" s="51" t="s">
        <v>5</v>
      </c>
      <c r="B5" s="51"/>
      <c r="C5" s="51" t="s">
        <v>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ht="14.45" customHeight="1" x14ac:dyDescent="0.2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28" ht="14.45" customHeight="1" x14ac:dyDescent="0.2">
      <c r="F7" s="3"/>
      <c r="G7" s="3"/>
      <c r="H7" s="3"/>
      <c r="I7" s="3"/>
      <c r="J7" s="3"/>
      <c r="L7" s="50" t="s">
        <v>10</v>
      </c>
      <c r="M7" s="50"/>
      <c r="N7" s="50"/>
      <c r="O7" s="3"/>
      <c r="P7" s="50" t="s">
        <v>11</v>
      </c>
      <c r="Q7" s="50"/>
      <c r="R7" s="5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6" t="s">
        <v>12</v>
      </c>
      <c r="B8" s="46"/>
      <c r="C8" s="46"/>
      <c r="E8" s="46" t="s">
        <v>13</v>
      </c>
      <c r="F8" s="4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7" t="s">
        <v>19</v>
      </c>
      <c r="B9" s="47"/>
      <c r="C9" s="47"/>
      <c r="D9" s="5"/>
      <c r="E9" s="48">
        <v>113166888</v>
      </c>
      <c r="F9" s="48"/>
      <c r="H9" s="7">
        <v>144755478395</v>
      </c>
      <c r="J9" s="7">
        <v>131842434759.22099</v>
      </c>
      <c r="L9" s="6">
        <v>0</v>
      </c>
      <c r="N9" s="7">
        <v>0</v>
      </c>
      <c r="P9" s="6">
        <v>-66032339</v>
      </c>
      <c r="R9" s="7">
        <v>-71379378587</v>
      </c>
      <c r="T9" s="6">
        <v>47134549</v>
      </c>
      <c r="V9" s="6">
        <v>1007</v>
      </c>
      <c r="X9" s="7">
        <v>60291347680</v>
      </c>
      <c r="Z9" s="7">
        <v>47182077122.4841</v>
      </c>
      <c r="AB9" s="8">
        <v>0.05</v>
      </c>
    </row>
    <row r="10" spans="1:28" ht="21.75" customHeight="1" x14ac:dyDescent="0.2">
      <c r="A10" s="49" t="s">
        <v>20</v>
      </c>
      <c r="B10" s="49"/>
      <c r="C10" s="49"/>
      <c r="D10" s="49"/>
      <c r="F10" s="25"/>
      <c r="H10" s="10">
        <v>144755478395</v>
      </c>
      <c r="J10" s="10">
        <v>131842434759.22099</v>
      </c>
      <c r="L10" s="25"/>
      <c r="N10" s="10">
        <v>0</v>
      </c>
      <c r="P10" s="25"/>
      <c r="R10" s="10">
        <v>-71379378587</v>
      </c>
      <c r="T10" s="25"/>
      <c r="V10" s="25"/>
      <c r="X10" s="10">
        <v>60291347680</v>
      </c>
      <c r="Z10" s="10">
        <v>47182077122.4841</v>
      </c>
      <c r="AB10" s="11">
        <v>0.05</v>
      </c>
    </row>
  </sheetData>
  <mergeCells count="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D10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7.35" customHeight="1" x14ac:dyDescent="0.2"/>
    <row r="5" spans="1:25" ht="14.45" customHeight="1" x14ac:dyDescent="0.2">
      <c r="A5" s="51" t="s">
        <v>271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7.35" customHeight="1" x14ac:dyDescent="0.2"/>
    <row r="7" spans="1:25" ht="14.45" customHeight="1" x14ac:dyDescent="0.2">
      <c r="E7" s="46" t="s">
        <v>179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Y7" s="2" t="s">
        <v>180</v>
      </c>
    </row>
    <row r="8" spans="1:25" ht="29.1" customHeight="1" x14ac:dyDescent="0.2">
      <c r="A8" s="2" t="s">
        <v>272</v>
      </c>
      <c r="C8" s="2" t="s">
        <v>273</v>
      </c>
      <c r="E8" s="21" t="s">
        <v>25</v>
      </c>
      <c r="F8" s="3"/>
      <c r="G8" s="21" t="s">
        <v>13</v>
      </c>
      <c r="H8" s="3"/>
      <c r="I8" s="21" t="s">
        <v>24</v>
      </c>
      <c r="J8" s="3"/>
      <c r="K8" s="21" t="s">
        <v>274</v>
      </c>
      <c r="L8" s="3"/>
      <c r="M8" s="21" t="s">
        <v>275</v>
      </c>
      <c r="N8" s="3"/>
      <c r="O8" s="21" t="s">
        <v>276</v>
      </c>
      <c r="P8" s="3"/>
      <c r="Q8" s="21" t="s">
        <v>277</v>
      </c>
      <c r="R8" s="3"/>
      <c r="S8" s="21" t="s">
        <v>278</v>
      </c>
      <c r="T8" s="3"/>
      <c r="U8" s="21" t="s">
        <v>279</v>
      </c>
      <c r="V8" s="3"/>
      <c r="W8" s="21" t="s">
        <v>280</v>
      </c>
      <c r="Y8" s="21" t="s">
        <v>280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2"/>
  <sheetViews>
    <sheetView rightToLeft="1" topLeftCell="A22" workbookViewId="0">
      <selection activeCell="Q32" sqref="Q32"/>
    </sheetView>
  </sheetViews>
  <sheetFormatPr defaultRowHeight="12.75" x14ac:dyDescent="0.2"/>
  <cols>
    <col min="1" max="1" width="28.42578125" bestFit="1" customWidth="1"/>
    <col min="2" max="2" width="1.28515625" customWidth="1"/>
    <col min="3" max="3" width="12.14062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45" customHeight="1" x14ac:dyDescent="0.2"/>
    <row r="5" spans="1:17" ht="14.45" customHeight="1" x14ac:dyDescent="0.2">
      <c r="A5" s="51" t="s">
        <v>281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14.45" customHeight="1" x14ac:dyDescent="0.2">
      <c r="A6" s="46" t="s">
        <v>163</v>
      </c>
      <c r="C6" s="46" t="s">
        <v>179</v>
      </c>
      <c r="D6" s="46"/>
      <c r="E6" s="46"/>
      <c r="F6" s="46"/>
      <c r="G6" s="46"/>
      <c r="H6" s="46"/>
      <c r="I6" s="46"/>
      <c r="K6" s="46" t="s">
        <v>180</v>
      </c>
      <c r="L6" s="46"/>
      <c r="M6" s="46"/>
      <c r="N6" s="46"/>
      <c r="O6" s="46"/>
      <c r="P6" s="46"/>
      <c r="Q6" s="46"/>
    </row>
    <row r="7" spans="1:17" ht="29.1" customHeight="1" x14ac:dyDescent="0.2">
      <c r="A7" s="46"/>
      <c r="C7" s="21" t="s">
        <v>13</v>
      </c>
      <c r="D7" s="3"/>
      <c r="E7" s="21" t="s">
        <v>15</v>
      </c>
      <c r="F7" s="3"/>
      <c r="G7" s="21" t="s">
        <v>269</v>
      </c>
      <c r="H7" s="3"/>
      <c r="I7" s="21" t="s">
        <v>282</v>
      </c>
      <c r="K7" s="21" t="s">
        <v>13</v>
      </c>
      <c r="L7" s="3"/>
      <c r="M7" s="21" t="s">
        <v>15</v>
      </c>
      <c r="N7" s="3"/>
      <c r="O7" s="21" t="s">
        <v>269</v>
      </c>
      <c r="P7" s="3"/>
      <c r="Q7" s="21" t="s">
        <v>282</v>
      </c>
    </row>
    <row r="8" spans="1:17" ht="21.75" customHeight="1" x14ac:dyDescent="0.2">
      <c r="A8" s="12" t="s">
        <v>19</v>
      </c>
      <c r="C8" s="6">
        <v>47134549</v>
      </c>
      <c r="E8" s="6">
        <v>47182077122</v>
      </c>
      <c r="G8" s="6">
        <v>47378304044</v>
      </c>
      <c r="I8" s="6">
        <v>-196226921</v>
      </c>
      <c r="K8" s="6">
        <v>47134549</v>
      </c>
      <c r="M8" s="6">
        <v>47182077122</v>
      </c>
      <c r="O8" s="6">
        <v>60291347680</v>
      </c>
      <c r="Q8" s="6">
        <v>-13109270557</v>
      </c>
    </row>
    <row r="9" spans="1:17" ht="21.75" customHeight="1" x14ac:dyDescent="0.2">
      <c r="A9" s="14" t="s">
        <v>40</v>
      </c>
      <c r="C9" s="16">
        <v>13500000</v>
      </c>
      <c r="E9" s="16">
        <v>247862313562</v>
      </c>
      <c r="G9" s="16">
        <v>276556199062</v>
      </c>
      <c r="I9" s="16">
        <v>-28693885499</v>
      </c>
      <c r="K9" s="16">
        <v>13500000</v>
      </c>
      <c r="M9" s="16">
        <v>247862313562</v>
      </c>
      <c r="O9" s="16">
        <v>303250863352</v>
      </c>
      <c r="Q9" s="16">
        <v>-55388549789</v>
      </c>
    </row>
    <row r="10" spans="1:17" ht="21.75" customHeight="1" x14ac:dyDescent="0.2">
      <c r="A10" s="14" t="s">
        <v>78</v>
      </c>
      <c r="C10" s="16">
        <v>832807</v>
      </c>
      <c r="E10" s="16">
        <v>832656053731</v>
      </c>
      <c r="G10" s="16">
        <v>777495920795</v>
      </c>
      <c r="I10" s="16">
        <v>55160132936</v>
      </c>
      <c r="K10" s="16">
        <v>832807</v>
      </c>
      <c r="M10" s="16">
        <v>832656053731</v>
      </c>
      <c r="O10" s="16">
        <v>832937946268</v>
      </c>
      <c r="Q10" s="16">
        <v>-281892536</v>
      </c>
    </row>
    <row r="11" spans="1:17" ht="21.75" customHeight="1" x14ac:dyDescent="0.2">
      <c r="A11" s="14" t="s">
        <v>81</v>
      </c>
      <c r="C11" s="16">
        <v>5000000</v>
      </c>
      <c r="E11" s="16">
        <v>4932580807656</v>
      </c>
      <c r="G11" s="16">
        <v>4787447117906</v>
      </c>
      <c r="I11" s="16">
        <v>145133689750</v>
      </c>
      <c r="K11" s="16">
        <v>5000000</v>
      </c>
      <c r="M11" s="16">
        <v>4932580807656</v>
      </c>
      <c r="O11" s="16">
        <v>4934254171000</v>
      </c>
      <c r="Q11" s="16">
        <v>-1673363343</v>
      </c>
    </row>
    <row r="12" spans="1:17" ht="21.75" customHeight="1" x14ac:dyDescent="0.2">
      <c r="A12" s="14" t="s">
        <v>66</v>
      </c>
      <c r="C12" s="16">
        <v>63900</v>
      </c>
      <c r="E12" s="16">
        <v>61524546654</v>
      </c>
      <c r="G12" s="16">
        <v>60129862486</v>
      </c>
      <c r="I12" s="16">
        <v>1394684168</v>
      </c>
      <c r="K12" s="16">
        <v>63900</v>
      </c>
      <c r="M12" s="16">
        <v>61524546654</v>
      </c>
      <c r="O12" s="16">
        <v>51404621223</v>
      </c>
      <c r="Q12" s="16">
        <v>10119925431</v>
      </c>
    </row>
    <row r="13" spans="1:17" ht="21.75" customHeight="1" x14ac:dyDescent="0.2">
      <c r="A13" s="14" t="s">
        <v>69</v>
      </c>
      <c r="C13" s="16">
        <v>30000</v>
      </c>
      <c r="E13" s="16">
        <v>27850251226</v>
      </c>
      <c r="G13" s="16">
        <v>27300150950</v>
      </c>
      <c r="I13" s="16">
        <v>550100276</v>
      </c>
      <c r="K13" s="16">
        <v>30000</v>
      </c>
      <c r="M13" s="16">
        <v>27850251226</v>
      </c>
      <c r="O13" s="16">
        <v>23515437054</v>
      </c>
      <c r="Q13" s="16">
        <v>4334814172</v>
      </c>
    </row>
    <row r="14" spans="1:17" ht="21.75" customHeight="1" x14ac:dyDescent="0.2">
      <c r="A14" s="14" t="s">
        <v>87</v>
      </c>
      <c r="C14" s="16">
        <v>520854</v>
      </c>
      <c r="E14" s="16">
        <v>494513311613</v>
      </c>
      <c r="G14" s="16">
        <v>495763134642</v>
      </c>
      <c r="I14" s="16">
        <v>-1249823028</v>
      </c>
      <c r="K14" s="16">
        <v>520854</v>
      </c>
      <c r="M14" s="16">
        <v>494513311613</v>
      </c>
      <c r="O14" s="16">
        <v>472849712452</v>
      </c>
      <c r="Q14" s="16">
        <v>21663599161</v>
      </c>
    </row>
    <row r="15" spans="1:17" ht="21.75" customHeight="1" x14ac:dyDescent="0.2">
      <c r="A15" s="14" t="s">
        <v>114</v>
      </c>
      <c r="C15" s="16">
        <v>2000</v>
      </c>
      <c r="E15" s="16">
        <v>1999637500</v>
      </c>
      <c r="G15" s="16">
        <v>1999637500</v>
      </c>
      <c r="I15" s="16">
        <v>0</v>
      </c>
      <c r="K15" s="16">
        <v>2000</v>
      </c>
      <c r="M15" s="16">
        <v>1999637500</v>
      </c>
      <c r="O15" s="16">
        <v>1999637500</v>
      </c>
      <c r="Q15" s="16">
        <v>0</v>
      </c>
    </row>
    <row r="16" spans="1:17" ht="21.75" customHeight="1" x14ac:dyDescent="0.2">
      <c r="A16" s="14" t="s">
        <v>90</v>
      </c>
      <c r="C16" s="16">
        <v>500000</v>
      </c>
      <c r="E16" s="16">
        <v>445429251312</v>
      </c>
      <c r="G16" s="16">
        <v>388512029265</v>
      </c>
      <c r="I16" s="16">
        <v>56917222047</v>
      </c>
      <c r="K16" s="16">
        <v>500000</v>
      </c>
      <c r="M16" s="16">
        <v>445429251312</v>
      </c>
      <c r="O16" s="16">
        <v>452992740421</v>
      </c>
      <c r="Q16" s="16">
        <v>-7563489108</v>
      </c>
    </row>
    <row r="17" spans="1:17" ht="21.75" customHeight="1" x14ac:dyDescent="0.2">
      <c r="A17" s="14" t="s">
        <v>105</v>
      </c>
      <c r="C17" s="16">
        <v>1500000</v>
      </c>
      <c r="E17" s="16">
        <v>1499728125000</v>
      </c>
      <c r="G17" s="16">
        <v>1499728125000</v>
      </c>
      <c r="I17" s="16">
        <v>0</v>
      </c>
      <c r="K17" s="16">
        <v>1500000</v>
      </c>
      <c r="M17" s="16">
        <v>1499728125000</v>
      </c>
      <c r="O17" s="16">
        <v>1349755312500</v>
      </c>
      <c r="Q17" s="16">
        <v>149972812499</v>
      </c>
    </row>
    <row r="18" spans="1:17" ht="21.75" customHeight="1" x14ac:dyDescent="0.2">
      <c r="A18" s="14" t="s">
        <v>63</v>
      </c>
      <c r="C18" s="16">
        <v>3100</v>
      </c>
      <c r="E18" s="16">
        <v>2856132232</v>
      </c>
      <c r="G18" s="16">
        <v>2786921778</v>
      </c>
      <c r="I18" s="16">
        <v>69210454</v>
      </c>
      <c r="K18" s="16">
        <v>3100</v>
      </c>
      <c r="M18" s="16">
        <v>2856132232</v>
      </c>
      <c r="O18" s="16">
        <v>2405132990</v>
      </c>
      <c r="Q18" s="16">
        <v>450999242</v>
      </c>
    </row>
    <row r="19" spans="1:17" ht="21.75" customHeight="1" x14ac:dyDescent="0.2">
      <c r="A19" s="14" t="s">
        <v>72</v>
      </c>
      <c r="C19" s="16">
        <v>2000000</v>
      </c>
      <c r="E19" s="16">
        <v>1804672843750</v>
      </c>
      <c r="G19" s="16">
        <v>1799673750000</v>
      </c>
      <c r="I19" s="16">
        <v>4999093749</v>
      </c>
      <c r="K19" s="16">
        <v>2000000</v>
      </c>
      <c r="M19" s="16">
        <v>1804672843750</v>
      </c>
      <c r="O19" s="16">
        <v>1799673750000</v>
      </c>
      <c r="Q19" s="16">
        <v>4999093749</v>
      </c>
    </row>
    <row r="20" spans="1:17" ht="21.75" customHeight="1" x14ac:dyDescent="0.2">
      <c r="A20" s="14" t="s">
        <v>54</v>
      </c>
      <c r="C20" s="16">
        <v>4308000</v>
      </c>
      <c r="E20" s="16">
        <v>7438846282854</v>
      </c>
      <c r="G20" s="16">
        <v>7321860614953</v>
      </c>
      <c r="I20" s="16">
        <v>116985667901</v>
      </c>
      <c r="K20" s="16">
        <v>4308000</v>
      </c>
      <c r="M20" s="16">
        <v>7438846282854</v>
      </c>
      <c r="O20" s="16">
        <v>6515564795527</v>
      </c>
      <c r="Q20" s="16">
        <v>923281487327</v>
      </c>
    </row>
    <row r="21" spans="1:17" ht="21.75" customHeight="1" x14ac:dyDescent="0.2">
      <c r="A21" s="14" t="s">
        <v>93</v>
      </c>
      <c r="C21" s="16">
        <v>1599640</v>
      </c>
      <c r="E21" s="16">
        <v>1536847464700</v>
      </c>
      <c r="G21" s="16">
        <v>1536847464700</v>
      </c>
      <c r="I21" s="16">
        <v>0</v>
      </c>
      <c r="K21" s="16">
        <v>1599640</v>
      </c>
      <c r="M21" s="16">
        <v>1536847464700</v>
      </c>
      <c r="O21" s="16">
        <v>1520662042039</v>
      </c>
      <c r="Q21" s="16">
        <v>16185422661</v>
      </c>
    </row>
    <row r="22" spans="1:17" ht="21.75" customHeight="1" x14ac:dyDescent="0.2">
      <c r="A22" s="14" t="s">
        <v>108</v>
      </c>
      <c r="C22" s="16">
        <v>3000</v>
      </c>
      <c r="E22" s="16">
        <v>2999456250</v>
      </c>
      <c r="G22" s="16">
        <v>2999456250</v>
      </c>
      <c r="I22" s="16">
        <v>0</v>
      </c>
      <c r="K22" s="16">
        <v>3000</v>
      </c>
      <c r="M22" s="16">
        <v>2999456250</v>
      </c>
      <c r="O22" s="16">
        <v>2999456250</v>
      </c>
      <c r="Q22" s="16">
        <v>0</v>
      </c>
    </row>
    <row r="23" spans="1:17" ht="21.75" customHeight="1" x14ac:dyDescent="0.2">
      <c r="A23" s="14" t="s">
        <v>111</v>
      </c>
      <c r="C23" s="16">
        <v>4000000</v>
      </c>
      <c r="E23" s="16">
        <v>3999275000000</v>
      </c>
      <c r="G23" s="16">
        <v>3999275000000</v>
      </c>
      <c r="I23" s="16">
        <v>0</v>
      </c>
      <c r="K23" s="16">
        <v>4000000</v>
      </c>
      <c r="M23" s="16">
        <v>3999275000000</v>
      </c>
      <c r="O23" s="16">
        <v>3945964664231</v>
      </c>
      <c r="Q23" s="16">
        <v>53310335768</v>
      </c>
    </row>
    <row r="24" spans="1:17" ht="21.75" customHeight="1" x14ac:dyDescent="0.2">
      <c r="A24" s="14" t="s">
        <v>50</v>
      </c>
      <c r="C24" s="16">
        <v>3809800</v>
      </c>
      <c r="E24" s="16">
        <v>17168298039087</v>
      </c>
      <c r="G24" s="16">
        <v>16845990403859</v>
      </c>
      <c r="I24" s="16">
        <v>322307635228</v>
      </c>
      <c r="K24" s="16">
        <v>3809800</v>
      </c>
      <c r="M24" s="16">
        <v>17168298039087</v>
      </c>
      <c r="O24" s="16">
        <v>14764332539176</v>
      </c>
      <c r="Q24" s="16">
        <v>2403965499911</v>
      </c>
    </row>
    <row r="25" spans="1:17" ht="21.75" customHeight="1" x14ac:dyDescent="0.2">
      <c r="A25" s="14" t="s">
        <v>102</v>
      </c>
      <c r="C25" s="16">
        <v>1000000</v>
      </c>
      <c r="E25" s="16">
        <v>999818750000</v>
      </c>
      <c r="G25" s="16">
        <v>999818750000</v>
      </c>
      <c r="I25" s="16">
        <v>0</v>
      </c>
      <c r="K25" s="16">
        <v>1000000</v>
      </c>
      <c r="M25" s="16">
        <v>999818750000</v>
      </c>
      <c r="O25" s="16">
        <v>1000000000000</v>
      </c>
      <c r="Q25" s="16">
        <v>-181250000</v>
      </c>
    </row>
    <row r="26" spans="1:17" ht="21.75" customHeight="1" x14ac:dyDescent="0.2">
      <c r="A26" s="14" t="s">
        <v>60</v>
      </c>
      <c r="C26" s="16">
        <v>6000000</v>
      </c>
      <c r="E26" s="16">
        <v>5446712604375</v>
      </c>
      <c r="G26" s="16">
        <v>5441361574425</v>
      </c>
      <c r="I26" s="16">
        <v>5351029949</v>
      </c>
      <c r="K26" s="16">
        <v>6000000</v>
      </c>
      <c r="M26" s="16">
        <v>5446712604375</v>
      </c>
      <c r="O26" s="16">
        <v>6000000000000</v>
      </c>
      <c r="Q26" s="16">
        <v>-553287395625</v>
      </c>
    </row>
    <row r="27" spans="1:17" ht="21.75" customHeight="1" x14ac:dyDescent="0.2">
      <c r="A27" s="14" t="s">
        <v>84</v>
      </c>
      <c r="C27" s="16">
        <v>1000000</v>
      </c>
      <c r="E27" s="16">
        <v>999818750000</v>
      </c>
      <c r="G27" s="16">
        <v>999818750000</v>
      </c>
      <c r="I27" s="16">
        <v>0</v>
      </c>
      <c r="K27" s="16">
        <v>1000000</v>
      </c>
      <c r="M27" s="16">
        <v>999818750000</v>
      </c>
      <c r="O27" s="16">
        <v>1000000000000</v>
      </c>
      <c r="Q27" s="16">
        <v>-181250000</v>
      </c>
    </row>
    <row r="28" spans="1:17" ht="21.75" customHeight="1" x14ac:dyDescent="0.2">
      <c r="A28" s="14" t="s">
        <v>99</v>
      </c>
      <c r="C28" s="16">
        <v>3504343</v>
      </c>
      <c r="E28" s="16">
        <v>3191247172853</v>
      </c>
      <c r="G28" s="16">
        <v>3225092990566</v>
      </c>
      <c r="I28" s="16">
        <v>-33845817712</v>
      </c>
      <c r="K28" s="16">
        <v>3504343</v>
      </c>
      <c r="M28" s="16">
        <v>3191247172853</v>
      </c>
      <c r="O28" s="16">
        <v>3400999924930</v>
      </c>
      <c r="Q28" s="16">
        <v>-209752752076</v>
      </c>
    </row>
    <row r="29" spans="1:17" ht="21.75" customHeight="1" x14ac:dyDescent="0.2">
      <c r="A29" s="14" t="s">
        <v>96</v>
      </c>
      <c r="C29" s="16">
        <v>8171000</v>
      </c>
      <c r="E29" s="16">
        <v>7550923027096</v>
      </c>
      <c r="G29" s="16">
        <v>7761043055937</v>
      </c>
      <c r="I29" s="16">
        <v>-210120028840</v>
      </c>
      <c r="K29" s="16">
        <v>8171000</v>
      </c>
      <c r="M29" s="16">
        <v>7550923027096</v>
      </c>
      <c r="O29" s="16">
        <v>7762627719062</v>
      </c>
      <c r="Q29" s="16">
        <v>-211704691965</v>
      </c>
    </row>
    <row r="30" spans="1:17" ht="21.75" customHeight="1" x14ac:dyDescent="0.2">
      <c r="A30" s="14" t="s">
        <v>57</v>
      </c>
      <c r="C30" s="16">
        <v>1004200</v>
      </c>
      <c r="E30" s="16">
        <v>4209135437779</v>
      </c>
      <c r="G30" s="16">
        <v>4129170812394</v>
      </c>
      <c r="I30" s="16">
        <v>79964625385</v>
      </c>
      <c r="K30" s="16">
        <v>1004200</v>
      </c>
      <c r="M30" s="16">
        <v>4209135437779</v>
      </c>
      <c r="O30" s="16">
        <v>3934943089133</v>
      </c>
      <c r="Q30" s="16">
        <v>274192348646</v>
      </c>
    </row>
    <row r="31" spans="1:17" ht="21.75" customHeight="1" x14ac:dyDescent="0.2">
      <c r="A31" s="17" t="s">
        <v>75</v>
      </c>
      <c r="C31" s="19">
        <v>8000000</v>
      </c>
      <c r="E31" s="19">
        <v>7598622500000</v>
      </c>
      <c r="G31" s="19">
        <v>7998550000000</v>
      </c>
      <c r="I31" s="19">
        <v>-399927500000</v>
      </c>
      <c r="K31" s="19">
        <v>8000000</v>
      </c>
      <c r="M31" s="19">
        <v>7598622500000</v>
      </c>
      <c r="O31" s="19">
        <v>8000000000000</v>
      </c>
      <c r="Q31" s="19">
        <v>-401377500000</v>
      </c>
    </row>
    <row r="32" spans="1:17" ht="21.75" customHeight="1" thickBot="1" x14ac:dyDescent="0.25">
      <c r="A32" s="9" t="s">
        <v>20</v>
      </c>
      <c r="C32" s="10">
        <v>113487193</v>
      </c>
      <c r="E32" s="10">
        <v>70541399836352</v>
      </c>
      <c r="G32" s="10">
        <v>70426600026512</v>
      </c>
      <c r="I32" s="10">
        <v>114799809843</v>
      </c>
      <c r="K32" s="10">
        <v>113487193</v>
      </c>
      <c r="M32" s="10">
        <v>70541399836352</v>
      </c>
      <c r="O32" s="10">
        <v>68133424902788</v>
      </c>
      <c r="Q32" s="10">
        <v>2407974933568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49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</row>
    <row r="3" spans="1:4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49" ht="14.45" customHeight="1" x14ac:dyDescent="0.2"/>
    <row r="5" spans="1:49" ht="14.45" customHeight="1" x14ac:dyDescent="0.2">
      <c r="A5" s="51" t="s">
        <v>21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</row>
    <row r="6" spans="1:49" ht="14.45" customHeight="1" x14ac:dyDescent="0.2">
      <c r="I6" s="46" t="s">
        <v>7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C6" s="46" t="s">
        <v>9</v>
      </c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6" t="s">
        <v>22</v>
      </c>
      <c r="B8" s="46"/>
      <c r="C8" s="46"/>
      <c r="D8" s="46"/>
      <c r="E8" s="46"/>
      <c r="F8" s="46"/>
      <c r="G8" s="46"/>
      <c r="I8" s="46" t="s">
        <v>23</v>
      </c>
      <c r="J8" s="46"/>
      <c r="K8" s="46"/>
      <c r="M8" s="46" t="s">
        <v>24</v>
      </c>
      <c r="N8" s="46"/>
      <c r="O8" s="46"/>
      <c r="Q8" s="46" t="s">
        <v>25</v>
      </c>
      <c r="R8" s="46"/>
      <c r="S8" s="46"/>
      <c r="T8" s="46"/>
      <c r="U8" s="46"/>
      <c r="W8" s="46" t="s">
        <v>26</v>
      </c>
      <c r="X8" s="46"/>
      <c r="Y8" s="46"/>
      <c r="Z8" s="46"/>
      <c r="AA8" s="46"/>
      <c r="AC8" s="46" t="s">
        <v>23</v>
      </c>
      <c r="AD8" s="46"/>
      <c r="AE8" s="46"/>
      <c r="AF8" s="46"/>
      <c r="AG8" s="46"/>
      <c r="AI8" s="46" t="s">
        <v>24</v>
      </c>
      <c r="AJ8" s="46"/>
      <c r="AK8" s="46"/>
      <c r="AM8" s="46" t="s">
        <v>25</v>
      </c>
      <c r="AN8" s="46"/>
      <c r="AO8" s="46"/>
      <c r="AQ8" s="46" t="s">
        <v>26</v>
      </c>
      <c r="AR8" s="46"/>
      <c r="AS8" s="46"/>
    </row>
    <row r="9" spans="1:49" ht="14.45" customHeight="1" x14ac:dyDescent="0.2">
      <c r="A9" s="51" t="s">
        <v>27</v>
      </c>
      <c r="B9" s="52"/>
      <c r="C9" s="52"/>
      <c r="D9" s="52"/>
      <c r="E9" s="52"/>
      <c r="F9" s="52"/>
      <c r="G9" s="52"/>
      <c r="H9" s="51"/>
      <c r="I9" s="52"/>
      <c r="J9" s="52"/>
      <c r="K9" s="52"/>
      <c r="L9" s="51"/>
      <c r="M9" s="52"/>
      <c r="N9" s="52"/>
      <c r="O9" s="52"/>
      <c r="P9" s="51"/>
      <c r="Q9" s="52"/>
      <c r="R9" s="52"/>
      <c r="S9" s="52"/>
      <c r="T9" s="52"/>
      <c r="U9" s="52"/>
      <c r="V9" s="51"/>
      <c r="W9" s="52"/>
      <c r="X9" s="52"/>
      <c r="Y9" s="52"/>
      <c r="Z9" s="52"/>
      <c r="AA9" s="52"/>
      <c r="AB9" s="51"/>
      <c r="AC9" s="52"/>
      <c r="AD9" s="52"/>
      <c r="AE9" s="52"/>
      <c r="AF9" s="52"/>
      <c r="AG9" s="52"/>
      <c r="AH9" s="51"/>
      <c r="AI9" s="52"/>
      <c r="AJ9" s="52"/>
      <c r="AK9" s="52"/>
      <c r="AL9" s="51"/>
      <c r="AM9" s="52"/>
      <c r="AN9" s="52"/>
      <c r="AO9" s="52"/>
      <c r="AP9" s="51"/>
      <c r="AQ9" s="52"/>
      <c r="AR9" s="52"/>
      <c r="AS9" s="52"/>
      <c r="AT9" s="51"/>
      <c r="AU9" s="51"/>
      <c r="AV9" s="51"/>
      <c r="AW9" s="51"/>
    </row>
    <row r="10" spans="1:49" ht="14.45" customHeight="1" x14ac:dyDescent="0.2">
      <c r="C10" s="46" t="s">
        <v>7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Y10" s="46" t="s">
        <v>9</v>
      </c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9" ht="14.45" customHeight="1" x14ac:dyDescent="0.2">
      <c r="A11" s="2" t="s">
        <v>22</v>
      </c>
      <c r="C11" s="4" t="s">
        <v>28</v>
      </c>
      <c r="D11" s="3"/>
      <c r="E11" s="4" t="s">
        <v>29</v>
      </c>
      <c r="F11" s="3"/>
      <c r="G11" s="50" t="s">
        <v>30</v>
      </c>
      <c r="H11" s="50"/>
      <c r="I11" s="50"/>
      <c r="J11" s="3"/>
      <c r="K11" s="50" t="s">
        <v>31</v>
      </c>
      <c r="L11" s="50"/>
      <c r="M11" s="50"/>
      <c r="N11" s="3"/>
      <c r="O11" s="50" t="s">
        <v>24</v>
      </c>
      <c r="P11" s="50"/>
      <c r="Q11" s="50"/>
      <c r="R11" s="3"/>
      <c r="S11" s="50" t="s">
        <v>25</v>
      </c>
      <c r="T11" s="50"/>
      <c r="U11" s="50"/>
      <c r="V11" s="50"/>
      <c r="W11" s="50"/>
      <c r="Y11" s="50" t="s">
        <v>28</v>
      </c>
      <c r="Z11" s="50"/>
      <c r="AA11" s="50"/>
      <c r="AB11" s="50"/>
      <c r="AC11" s="50"/>
      <c r="AD11" s="3"/>
      <c r="AE11" s="50" t="s">
        <v>29</v>
      </c>
      <c r="AF11" s="50"/>
      <c r="AG11" s="50"/>
      <c r="AH11" s="50"/>
      <c r="AI11" s="50"/>
      <c r="AJ11" s="3"/>
      <c r="AK11" s="50" t="s">
        <v>30</v>
      </c>
      <c r="AL11" s="50"/>
      <c r="AM11" s="50"/>
      <c r="AN11" s="3"/>
      <c r="AO11" s="50" t="s">
        <v>31</v>
      </c>
      <c r="AP11" s="50"/>
      <c r="AQ11" s="50"/>
      <c r="AR11" s="3"/>
      <c r="AS11" s="50" t="s">
        <v>24</v>
      </c>
      <c r="AT11" s="50"/>
      <c r="AU11" s="3"/>
      <c r="AV11" s="4" t="s">
        <v>25</v>
      </c>
    </row>
    <row r="12" spans="1:49" ht="14.45" customHeight="1" x14ac:dyDescent="0.2">
      <c r="A12" s="51" t="s">
        <v>32</v>
      </c>
      <c r="B12" s="51"/>
      <c r="C12" s="52"/>
      <c r="D12" s="51"/>
      <c r="E12" s="52"/>
      <c r="F12" s="51"/>
      <c r="G12" s="52"/>
      <c r="H12" s="52"/>
      <c r="I12" s="52"/>
      <c r="J12" s="51"/>
      <c r="K12" s="52"/>
      <c r="L12" s="52"/>
      <c r="M12" s="52"/>
      <c r="N12" s="51"/>
      <c r="O12" s="52"/>
      <c r="P12" s="52"/>
      <c r="Q12" s="52"/>
      <c r="R12" s="51"/>
      <c r="S12" s="52"/>
      <c r="T12" s="52"/>
      <c r="U12" s="52"/>
      <c r="V12" s="52"/>
      <c r="W12" s="52"/>
      <c r="X12" s="51"/>
      <c r="Y12" s="52"/>
      <c r="Z12" s="52"/>
      <c r="AA12" s="52"/>
      <c r="AB12" s="52"/>
      <c r="AC12" s="52"/>
      <c r="AD12" s="51"/>
      <c r="AE12" s="52"/>
      <c r="AF12" s="52"/>
      <c r="AG12" s="52"/>
      <c r="AH12" s="52"/>
      <c r="AI12" s="52"/>
      <c r="AJ12" s="51"/>
      <c r="AK12" s="52"/>
      <c r="AL12" s="52"/>
      <c r="AM12" s="52"/>
      <c r="AN12" s="51"/>
      <c r="AO12" s="52"/>
      <c r="AP12" s="52"/>
      <c r="AQ12" s="52"/>
      <c r="AR12" s="51"/>
      <c r="AS12" s="52"/>
      <c r="AT12" s="52"/>
      <c r="AU12" s="51"/>
      <c r="AV12" s="52"/>
      <c r="AW12" s="51"/>
    </row>
    <row r="13" spans="1:49" ht="14.45" customHeight="1" x14ac:dyDescent="0.2">
      <c r="C13" s="46" t="s">
        <v>7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O13" s="46" t="s">
        <v>9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49" ht="14.45" customHeight="1" x14ac:dyDescent="0.2">
      <c r="A14" s="2" t="s">
        <v>22</v>
      </c>
      <c r="C14" s="4" t="s">
        <v>29</v>
      </c>
      <c r="D14" s="3"/>
      <c r="E14" s="4" t="s">
        <v>31</v>
      </c>
      <c r="F14" s="3"/>
      <c r="G14" s="50" t="s">
        <v>24</v>
      </c>
      <c r="H14" s="50"/>
      <c r="I14" s="50"/>
      <c r="J14" s="3"/>
      <c r="K14" s="50" t="s">
        <v>25</v>
      </c>
      <c r="L14" s="50"/>
      <c r="M14" s="50"/>
      <c r="O14" s="50" t="s">
        <v>29</v>
      </c>
      <c r="P14" s="50"/>
      <c r="Q14" s="50"/>
      <c r="R14" s="50"/>
      <c r="S14" s="50"/>
      <c r="T14" s="3"/>
      <c r="U14" s="50" t="s">
        <v>31</v>
      </c>
      <c r="V14" s="50"/>
      <c r="W14" s="50"/>
      <c r="X14" s="50"/>
      <c r="Y14" s="50"/>
      <c r="Z14" s="3"/>
      <c r="AA14" s="50" t="s">
        <v>24</v>
      </c>
      <c r="AB14" s="50"/>
      <c r="AC14" s="50"/>
      <c r="AD14" s="50"/>
      <c r="AE14" s="50"/>
      <c r="AF14" s="3"/>
      <c r="AG14" s="50" t="s">
        <v>25</v>
      </c>
      <c r="AH14" s="50"/>
      <c r="AI14" s="50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U19" sqref="U19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ht="14.45" customHeight="1" x14ac:dyDescent="0.2"/>
    <row r="5" spans="1:27" ht="14.45" customHeight="1" x14ac:dyDescent="0.2">
      <c r="A5" s="1" t="s">
        <v>33</v>
      </c>
      <c r="B5" s="51" t="s">
        <v>34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14.45" customHeight="1" x14ac:dyDescent="0.2">
      <c r="E6" s="46" t="s">
        <v>7</v>
      </c>
      <c r="F6" s="46"/>
      <c r="G6" s="46"/>
      <c r="H6" s="46"/>
      <c r="I6" s="46"/>
      <c r="K6" s="46" t="s">
        <v>8</v>
      </c>
      <c r="L6" s="46"/>
      <c r="M6" s="46"/>
      <c r="N6" s="46"/>
      <c r="O6" s="46"/>
      <c r="P6" s="46"/>
      <c r="Q6" s="46"/>
      <c r="S6" s="46" t="s">
        <v>9</v>
      </c>
      <c r="T6" s="46"/>
      <c r="U6" s="46"/>
      <c r="V6" s="46"/>
      <c r="W6" s="46"/>
      <c r="X6" s="46"/>
      <c r="Y6" s="46"/>
      <c r="Z6" s="46"/>
      <c r="AA6" s="46"/>
    </row>
    <row r="7" spans="1:27" ht="14.45" customHeight="1" x14ac:dyDescent="0.2">
      <c r="E7" s="3"/>
      <c r="F7" s="3"/>
      <c r="G7" s="3"/>
      <c r="H7" s="3"/>
      <c r="I7" s="3"/>
      <c r="K7" s="50" t="s">
        <v>35</v>
      </c>
      <c r="L7" s="50"/>
      <c r="M7" s="50"/>
      <c r="N7" s="3"/>
      <c r="O7" s="50" t="s">
        <v>36</v>
      </c>
      <c r="P7" s="50"/>
      <c r="Q7" s="5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6" t="s">
        <v>37</v>
      </c>
      <c r="B8" s="46"/>
      <c r="D8" s="46" t="s">
        <v>38</v>
      </c>
      <c r="E8" s="4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39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7" t="s">
        <v>40</v>
      </c>
      <c r="B9" s="47"/>
      <c r="D9" s="48">
        <v>13500000</v>
      </c>
      <c r="E9" s="48"/>
      <c r="G9" s="7">
        <v>303250863352</v>
      </c>
      <c r="I9" s="7">
        <v>276556199062.5</v>
      </c>
      <c r="K9" s="7">
        <v>0</v>
      </c>
      <c r="M9" s="7">
        <v>0</v>
      </c>
      <c r="O9" s="7">
        <v>0</v>
      </c>
      <c r="Q9" s="7">
        <v>0</v>
      </c>
      <c r="S9" s="6">
        <v>13500000</v>
      </c>
      <c r="U9" s="6">
        <v>18382</v>
      </c>
      <c r="W9" s="7">
        <v>303250863352</v>
      </c>
      <c r="Y9" s="7">
        <v>247862313562.5</v>
      </c>
      <c r="AA9" s="8">
        <v>0.27</v>
      </c>
    </row>
    <row r="10" spans="1:27" ht="21.75" customHeight="1" x14ac:dyDescent="0.2">
      <c r="A10" s="49" t="s">
        <v>20</v>
      </c>
      <c r="B10" s="49"/>
      <c r="D10" s="53"/>
      <c r="E10" s="53"/>
      <c r="G10" s="10">
        <v>303250863352</v>
      </c>
      <c r="I10" s="10">
        <v>276556199062.5</v>
      </c>
      <c r="K10" s="10">
        <v>0</v>
      </c>
      <c r="M10" s="10">
        <v>0</v>
      </c>
      <c r="O10" s="10">
        <v>0</v>
      </c>
      <c r="Q10" s="10">
        <v>0</v>
      </c>
      <c r="S10" s="25"/>
      <c r="T10" s="26"/>
      <c r="U10" s="25"/>
      <c r="W10" s="10">
        <v>303250863352</v>
      </c>
      <c r="Y10" s="10">
        <v>247862313562.5</v>
      </c>
      <c r="AA10" s="11">
        <v>0.27</v>
      </c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38"/>
  <sheetViews>
    <sheetView rightToLeft="1" topLeftCell="G22" workbookViewId="0">
      <selection activeCell="N32" activeCellId="3" sqref="AB32:AD32 X32 T32 N32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4.140625" customWidth="1"/>
    <col min="5" max="5" width="1.28515625" customWidth="1"/>
    <col min="6" max="6" width="15.425781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0.7109375" bestFit="1" customWidth="1"/>
    <col min="15" max="15" width="1.28515625" customWidth="1"/>
    <col min="16" max="16" width="19" bestFit="1" customWidth="1"/>
    <col min="17" max="17" width="1.28515625" customWidth="1"/>
    <col min="18" max="18" width="18.85546875" bestFit="1" customWidth="1"/>
    <col min="19" max="19" width="1.28515625" customWidth="1"/>
    <col min="20" max="20" width="9.7109375" bestFit="1" customWidth="1"/>
    <col min="21" max="21" width="1.28515625" customWidth="1"/>
    <col min="22" max="22" width="17.7109375" bestFit="1" customWidth="1"/>
    <col min="23" max="23" width="1.28515625" customWidth="1"/>
    <col min="24" max="24" width="9.5703125" bestFit="1" customWidth="1"/>
    <col min="25" max="25" width="1.28515625" customWidth="1"/>
    <col min="26" max="26" width="17.85546875" bestFit="1" customWidth="1"/>
    <col min="27" max="27" width="1.28515625" customWidth="1"/>
    <col min="28" max="28" width="10.85546875" bestFit="1" customWidth="1"/>
    <col min="29" max="29" width="1.28515625" customWidth="1"/>
    <col min="30" max="30" width="16.140625" bestFit="1" customWidth="1"/>
    <col min="31" max="31" width="1.28515625" customWidth="1"/>
    <col min="32" max="32" width="18.85546875" bestFit="1" customWidth="1"/>
    <col min="33" max="33" width="1.28515625" customWidth="1"/>
    <col min="34" max="34" width="18.85546875" bestFit="1" customWidth="1"/>
    <col min="35" max="35" width="1.28515625" customWidth="1"/>
    <col min="36" max="36" width="18.28515625" bestFit="1" customWidth="1"/>
    <col min="37" max="37" width="0.28515625" customWidth="1"/>
  </cols>
  <sheetData>
    <row r="1" spans="1:36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6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6" ht="14.45" customHeight="1" x14ac:dyDescent="0.2"/>
    <row r="5" spans="1:36" ht="14.45" customHeight="1" x14ac:dyDescent="0.2">
      <c r="A5" s="1" t="s">
        <v>41</v>
      </c>
      <c r="B5" s="51" t="s">
        <v>42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</row>
    <row r="6" spans="1:36" ht="14.45" customHeight="1" x14ac:dyDescent="0.2">
      <c r="A6" s="46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 t="s">
        <v>7</v>
      </c>
      <c r="O6" s="46"/>
      <c r="P6" s="46"/>
      <c r="Q6" s="46"/>
      <c r="R6" s="46"/>
      <c r="T6" s="46" t="s">
        <v>8</v>
      </c>
      <c r="U6" s="46"/>
      <c r="V6" s="46"/>
      <c r="W6" s="46"/>
      <c r="X6" s="46"/>
      <c r="Y6" s="46"/>
      <c r="Z6" s="46"/>
      <c r="AB6" s="46" t="s">
        <v>9</v>
      </c>
      <c r="AC6" s="46"/>
      <c r="AD6" s="46"/>
      <c r="AE6" s="46"/>
      <c r="AF6" s="46"/>
      <c r="AG6" s="46"/>
      <c r="AH6" s="46"/>
      <c r="AI6" s="46"/>
      <c r="AJ6" s="46"/>
    </row>
    <row r="7" spans="1:36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50" t="s">
        <v>10</v>
      </c>
      <c r="U7" s="50"/>
      <c r="V7" s="50"/>
      <c r="W7" s="3"/>
      <c r="X7" s="50" t="s">
        <v>11</v>
      </c>
      <c r="Y7" s="50"/>
      <c r="Z7" s="50"/>
      <c r="AB7" s="3"/>
      <c r="AC7" s="3"/>
      <c r="AD7" s="3"/>
      <c r="AE7" s="3"/>
      <c r="AF7" s="3"/>
      <c r="AG7" s="3"/>
      <c r="AH7" s="3"/>
      <c r="AI7" s="3"/>
      <c r="AJ7" s="3"/>
    </row>
    <row r="8" spans="1:36" s="27" customFormat="1" ht="54" customHeight="1" x14ac:dyDescent="0.2">
      <c r="A8" s="56" t="s">
        <v>44</v>
      </c>
      <c r="B8" s="56"/>
      <c r="D8" s="20" t="s">
        <v>45</v>
      </c>
      <c r="F8" s="20" t="s">
        <v>46</v>
      </c>
      <c r="H8" s="20" t="s">
        <v>47</v>
      </c>
      <c r="J8" s="20" t="s">
        <v>48</v>
      </c>
      <c r="L8" s="20" t="s">
        <v>49</v>
      </c>
      <c r="N8" s="20" t="s">
        <v>13</v>
      </c>
      <c r="P8" s="20" t="s">
        <v>14</v>
      </c>
      <c r="R8" s="20" t="s">
        <v>15</v>
      </c>
      <c r="T8" s="21" t="s">
        <v>13</v>
      </c>
      <c r="U8" s="28"/>
      <c r="V8" s="21" t="s">
        <v>14</v>
      </c>
      <c r="X8" s="21" t="s">
        <v>13</v>
      </c>
      <c r="Y8" s="28"/>
      <c r="Z8" s="21" t="s">
        <v>16</v>
      </c>
      <c r="AB8" s="20" t="s">
        <v>13</v>
      </c>
      <c r="AD8" s="20" t="s">
        <v>17</v>
      </c>
      <c r="AF8" s="20" t="s">
        <v>14</v>
      </c>
      <c r="AH8" s="20" t="s">
        <v>15</v>
      </c>
      <c r="AJ8" s="20" t="s">
        <v>18</v>
      </c>
    </row>
    <row r="9" spans="1:36" ht="21.75" customHeight="1" x14ac:dyDescent="0.2">
      <c r="A9" s="57" t="s">
        <v>50</v>
      </c>
      <c r="B9" s="57"/>
      <c r="D9" s="12" t="s">
        <v>51</v>
      </c>
      <c r="F9" s="12" t="s">
        <v>51</v>
      </c>
      <c r="H9" s="12" t="s">
        <v>52</v>
      </c>
      <c r="J9" s="12" t="s">
        <v>53</v>
      </c>
      <c r="L9" s="13">
        <v>0</v>
      </c>
      <c r="N9" s="6">
        <v>3809800</v>
      </c>
      <c r="P9" s="6">
        <v>14775044446400</v>
      </c>
      <c r="R9" s="6">
        <v>16845990403859</v>
      </c>
      <c r="T9" s="6">
        <v>0</v>
      </c>
      <c r="V9" s="6">
        <v>0</v>
      </c>
      <c r="X9" s="6">
        <v>0</v>
      </c>
      <c r="Z9" s="6">
        <v>0</v>
      </c>
      <c r="AB9" s="6">
        <v>3809800</v>
      </c>
      <c r="AD9" s="6">
        <v>4509621</v>
      </c>
      <c r="AF9" s="6">
        <v>14775044446400</v>
      </c>
      <c r="AH9" s="6">
        <v>17168298039087</v>
      </c>
      <c r="AJ9" s="13">
        <v>18.46</v>
      </c>
    </row>
    <row r="10" spans="1:36" ht="21.75" customHeight="1" x14ac:dyDescent="0.2">
      <c r="A10" s="55" t="s">
        <v>54</v>
      </c>
      <c r="B10" s="55"/>
      <c r="D10" s="14" t="s">
        <v>51</v>
      </c>
      <c r="F10" s="14" t="s">
        <v>51</v>
      </c>
      <c r="H10" s="14" t="s">
        <v>55</v>
      </c>
      <c r="J10" s="14" t="s">
        <v>56</v>
      </c>
      <c r="L10" s="15">
        <v>0</v>
      </c>
      <c r="N10" s="16">
        <v>4308000</v>
      </c>
      <c r="P10" s="16">
        <v>5999967000000</v>
      </c>
      <c r="R10" s="16">
        <v>7321860614953</v>
      </c>
      <c r="T10" s="16">
        <v>0</v>
      </c>
      <c r="V10" s="16">
        <v>0</v>
      </c>
      <c r="X10" s="16">
        <v>0</v>
      </c>
      <c r="Z10" s="16">
        <v>0</v>
      </c>
      <c r="AB10" s="16">
        <v>4308000</v>
      </c>
      <c r="AD10" s="16">
        <v>1728004</v>
      </c>
      <c r="AF10" s="16">
        <v>5999967000000</v>
      </c>
      <c r="AH10" s="16">
        <v>7438846282854</v>
      </c>
      <c r="AJ10" s="15">
        <v>8</v>
      </c>
    </row>
    <row r="11" spans="1:36" ht="21.75" customHeight="1" x14ac:dyDescent="0.2">
      <c r="A11" s="55" t="s">
        <v>57</v>
      </c>
      <c r="B11" s="55"/>
      <c r="D11" s="14" t="s">
        <v>51</v>
      </c>
      <c r="F11" s="14" t="s">
        <v>51</v>
      </c>
      <c r="H11" s="14" t="s">
        <v>58</v>
      </c>
      <c r="J11" s="14" t="s">
        <v>59</v>
      </c>
      <c r="L11" s="15">
        <v>0</v>
      </c>
      <c r="N11" s="16">
        <v>1004200</v>
      </c>
      <c r="P11" s="16">
        <v>3934943089133</v>
      </c>
      <c r="R11" s="16">
        <v>4129170812394</v>
      </c>
      <c r="T11" s="16">
        <v>0</v>
      </c>
      <c r="V11" s="16">
        <v>0</v>
      </c>
      <c r="X11" s="16">
        <v>0</v>
      </c>
      <c r="Z11" s="16">
        <v>0</v>
      </c>
      <c r="AB11" s="16">
        <v>1004200</v>
      </c>
      <c r="AD11" s="16">
        <v>4194572</v>
      </c>
      <c r="AF11" s="16">
        <v>3934943089133</v>
      </c>
      <c r="AH11" s="16">
        <v>4209135437779</v>
      </c>
      <c r="AJ11" s="15">
        <v>4.53</v>
      </c>
    </row>
    <row r="12" spans="1:36" ht="21.75" customHeight="1" x14ac:dyDescent="0.2">
      <c r="A12" s="55" t="s">
        <v>60</v>
      </c>
      <c r="B12" s="55"/>
      <c r="D12" s="14" t="s">
        <v>51</v>
      </c>
      <c r="F12" s="14" t="s">
        <v>51</v>
      </c>
      <c r="H12" s="14" t="s">
        <v>61</v>
      </c>
      <c r="J12" s="14" t="s">
        <v>62</v>
      </c>
      <c r="L12" s="15">
        <v>23</v>
      </c>
      <c r="N12" s="16">
        <v>6000000</v>
      </c>
      <c r="P12" s="16">
        <v>6000000000000</v>
      </c>
      <c r="R12" s="16">
        <v>5441361574425</v>
      </c>
      <c r="T12" s="16">
        <v>0</v>
      </c>
      <c r="V12" s="16">
        <v>0</v>
      </c>
      <c r="X12" s="16">
        <v>0</v>
      </c>
      <c r="Z12" s="16">
        <v>0</v>
      </c>
      <c r="AB12" s="16">
        <v>6000000</v>
      </c>
      <c r="AD12" s="16">
        <v>907950</v>
      </c>
      <c r="AF12" s="16">
        <v>6000000000000</v>
      </c>
      <c r="AH12" s="16">
        <v>5446712604375</v>
      </c>
      <c r="AJ12" s="15">
        <v>5.86</v>
      </c>
    </row>
    <row r="13" spans="1:36" ht="21.75" customHeight="1" x14ac:dyDescent="0.2">
      <c r="A13" s="55" t="s">
        <v>63</v>
      </c>
      <c r="B13" s="55"/>
      <c r="D13" s="14" t="s">
        <v>51</v>
      </c>
      <c r="F13" s="14" t="s">
        <v>51</v>
      </c>
      <c r="H13" s="14" t="s">
        <v>64</v>
      </c>
      <c r="J13" s="14" t="s">
        <v>65</v>
      </c>
      <c r="L13" s="15">
        <v>0</v>
      </c>
      <c r="N13" s="16">
        <v>3100</v>
      </c>
      <c r="P13" s="16">
        <v>1981259037</v>
      </c>
      <c r="R13" s="16">
        <v>2786921778</v>
      </c>
      <c r="T13" s="16">
        <v>0</v>
      </c>
      <c r="V13" s="16">
        <v>0</v>
      </c>
      <c r="X13" s="16">
        <v>0</v>
      </c>
      <c r="Z13" s="16">
        <v>0</v>
      </c>
      <c r="AB13" s="16">
        <v>3100</v>
      </c>
      <c r="AD13" s="16">
        <v>921500</v>
      </c>
      <c r="AF13" s="16">
        <v>1981259037</v>
      </c>
      <c r="AH13" s="16">
        <v>2856132232</v>
      </c>
      <c r="AJ13" s="15">
        <v>0</v>
      </c>
    </row>
    <row r="14" spans="1:36" ht="21.75" customHeight="1" x14ac:dyDescent="0.2">
      <c r="A14" s="55" t="s">
        <v>66</v>
      </c>
      <c r="B14" s="55"/>
      <c r="D14" s="14" t="s">
        <v>51</v>
      </c>
      <c r="F14" s="14" t="s">
        <v>51</v>
      </c>
      <c r="H14" s="14" t="s">
        <v>67</v>
      </c>
      <c r="J14" s="14" t="s">
        <v>68</v>
      </c>
      <c r="L14" s="15">
        <v>0</v>
      </c>
      <c r="N14" s="16">
        <v>63900</v>
      </c>
      <c r="P14" s="16">
        <v>43361790885</v>
      </c>
      <c r="R14" s="16">
        <v>60129862486</v>
      </c>
      <c r="T14" s="16">
        <v>0</v>
      </c>
      <c r="V14" s="16">
        <v>0</v>
      </c>
      <c r="X14" s="16">
        <v>0</v>
      </c>
      <c r="Z14" s="16">
        <v>0</v>
      </c>
      <c r="AB14" s="16">
        <v>63900</v>
      </c>
      <c r="AD14" s="16">
        <v>963000</v>
      </c>
      <c r="AF14" s="16">
        <v>43361790885</v>
      </c>
      <c r="AH14" s="16">
        <v>61524546654</v>
      </c>
      <c r="AJ14" s="15">
        <v>7.0000000000000007E-2</v>
      </c>
    </row>
    <row r="15" spans="1:36" ht="21.75" customHeight="1" x14ac:dyDescent="0.2">
      <c r="A15" s="55" t="s">
        <v>69</v>
      </c>
      <c r="B15" s="55"/>
      <c r="D15" s="14" t="s">
        <v>51</v>
      </c>
      <c r="F15" s="14" t="s">
        <v>51</v>
      </c>
      <c r="H15" s="14" t="s">
        <v>70</v>
      </c>
      <c r="J15" s="14" t="s">
        <v>71</v>
      </c>
      <c r="L15" s="15">
        <v>0</v>
      </c>
      <c r="N15" s="16">
        <v>30000</v>
      </c>
      <c r="P15" s="16">
        <v>19713572437</v>
      </c>
      <c r="R15" s="16">
        <v>27300150950</v>
      </c>
      <c r="T15" s="16">
        <v>0</v>
      </c>
      <c r="V15" s="16">
        <v>0</v>
      </c>
      <c r="X15" s="16">
        <v>0</v>
      </c>
      <c r="Z15" s="16">
        <v>0</v>
      </c>
      <c r="AB15" s="16">
        <v>30000</v>
      </c>
      <c r="AD15" s="16">
        <v>928510</v>
      </c>
      <c r="AF15" s="16">
        <v>19713572437</v>
      </c>
      <c r="AH15" s="16">
        <v>27850251226</v>
      </c>
      <c r="AJ15" s="15">
        <v>0.03</v>
      </c>
    </row>
    <row r="16" spans="1:36" ht="21.75" customHeight="1" x14ac:dyDescent="0.2">
      <c r="A16" s="55" t="s">
        <v>72</v>
      </c>
      <c r="B16" s="55"/>
      <c r="D16" s="14" t="s">
        <v>51</v>
      </c>
      <c r="F16" s="14" t="s">
        <v>51</v>
      </c>
      <c r="H16" s="14" t="s">
        <v>73</v>
      </c>
      <c r="J16" s="14" t="s">
        <v>74</v>
      </c>
      <c r="L16" s="15">
        <v>23</v>
      </c>
      <c r="N16" s="16">
        <v>2000000</v>
      </c>
      <c r="P16" s="16">
        <v>2000000000000</v>
      </c>
      <c r="R16" s="16">
        <v>1799673750000</v>
      </c>
      <c r="T16" s="16">
        <v>0</v>
      </c>
      <c r="V16" s="16">
        <v>0</v>
      </c>
      <c r="X16" s="16">
        <v>0</v>
      </c>
      <c r="Z16" s="16">
        <v>0</v>
      </c>
      <c r="AB16" s="16">
        <v>2000000</v>
      </c>
      <c r="AD16" s="16">
        <v>902500</v>
      </c>
      <c r="AF16" s="16">
        <v>2000000000000</v>
      </c>
      <c r="AH16" s="16">
        <v>1804672843750</v>
      </c>
      <c r="AJ16" s="15">
        <v>1.94</v>
      </c>
    </row>
    <row r="17" spans="1:36" ht="21.75" customHeight="1" x14ac:dyDescent="0.2">
      <c r="A17" s="55" t="s">
        <v>75</v>
      </c>
      <c r="B17" s="55"/>
      <c r="D17" s="14" t="s">
        <v>51</v>
      </c>
      <c r="F17" s="14" t="s">
        <v>51</v>
      </c>
      <c r="H17" s="14" t="s">
        <v>76</v>
      </c>
      <c r="J17" s="14" t="s">
        <v>77</v>
      </c>
      <c r="L17" s="15">
        <v>23</v>
      </c>
      <c r="N17" s="16">
        <v>8000000</v>
      </c>
      <c r="P17" s="16">
        <v>8000000000000</v>
      </c>
      <c r="R17" s="16">
        <v>7998550000000</v>
      </c>
      <c r="T17" s="16">
        <v>0</v>
      </c>
      <c r="V17" s="16">
        <v>0</v>
      </c>
      <c r="X17" s="16">
        <v>0</v>
      </c>
      <c r="Z17" s="16">
        <v>0</v>
      </c>
      <c r="AB17" s="16">
        <v>8000000</v>
      </c>
      <c r="AD17" s="16">
        <v>950000</v>
      </c>
      <c r="AF17" s="16">
        <v>8000000000000</v>
      </c>
      <c r="AH17" s="16">
        <v>7598622500000</v>
      </c>
      <c r="AJ17" s="15">
        <v>8.17</v>
      </c>
    </row>
    <row r="18" spans="1:36" ht="21.75" customHeight="1" x14ac:dyDescent="0.2">
      <c r="A18" s="55" t="s">
        <v>78</v>
      </c>
      <c r="B18" s="55"/>
      <c r="D18" s="14" t="s">
        <v>51</v>
      </c>
      <c r="F18" s="14" t="s">
        <v>51</v>
      </c>
      <c r="H18" s="14" t="s">
        <v>79</v>
      </c>
      <c r="J18" s="14" t="s">
        <v>80</v>
      </c>
      <c r="L18" s="15">
        <v>18</v>
      </c>
      <c r="N18" s="16">
        <v>832807</v>
      </c>
      <c r="P18" s="16">
        <v>832937946268</v>
      </c>
      <c r="R18" s="16">
        <v>777495920795</v>
      </c>
      <c r="T18" s="16">
        <v>0</v>
      </c>
      <c r="V18" s="16">
        <v>0</v>
      </c>
      <c r="X18" s="16">
        <v>0</v>
      </c>
      <c r="Z18" s="16">
        <v>0</v>
      </c>
      <c r="AB18" s="16">
        <v>832807</v>
      </c>
      <c r="AD18" s="16">
        <v>1000000</v>
      </c>
      <c r="AF18" s="16">
        <v>832937946268</v>
      </c>
      <c r="AH18" s="16">
        <v>832656053731</v>
      </c>
      <c r="AJ18" s="15">
        <v>0.9</v>
      </c>
    </row>
    <row r="19" spans="1:36" ht="21.75" customHeight="1" x14ac:dyDescent="0.2">
      <c r="A19" s="55" t="s">
        <v>81</v>
      </c>
      <c r="B19" s="55"/>
      <c r="D19" s="14" t="s">
        <v>51</v>
      </c>
      <c r="F19" s="14" t="s">
        <v>51</v>
      </c>
      <c r="H19" s="14" t="s">
        <v>82</v>
      </c>
      <c r="J19" s="14" t="s">
        <v>83</v>
      </c>
      <c r="L19" s="15">
        <v>18</v>
      </c>
      <c r="N19" s="16">
        <v>5000000</v>
      </c>
      <c r="P19" s="16">
        <v>4934254171000</v>
      </c>
      <c r="R19" s="16">
        <v>4787447117906</v>
      </c>
      <c r="T19" s="16">
        <v>0</v>
      </c>
      <c r="V19" s="16">
        <v>0</v>
      </c>
      <c r="X19" s="16">
        <v>0</v>
      </c>
      <c r="Z19" s="16">
        <v>0</v>
      </c>
      <c r="AB19" s="16">
        <v>5000000</v>
      </c>
      <c r="AD19" s="16">
        <v>986695</v>
      </c>
      <c r="AF19" s="16">
        <v>4934254171000</v>
      </c>
      <c r="AH19" s="16">
        <v>4932580807656</v>
      </c>
      <c r="AJ19" s="15">
        <v>5.3</v>
      </c>
    </row>
    <row r="20" spans="1:36" ht="21.75" customHeight="1" x14ac:dyDescent="0.2">
      <c r="A20" s="55" t="s">
        <v>84</v>
      </c>
      <c r="B20" s="55"/>
      <c r="D20" s="14" t="s">
        <v>51</v>
      </c>
      <c r="F20" s="14" t="s">
        <v>51</v>
      </c>
      <c r="H20" s="14" t="s">
        <v>85</v>
      </c>
      <c r="J20" s="14" t="s">
        <v>86</v>
      </c>
      <c r="L20" s="15">
        <v>23</v>
      </c>
      <c r="N20" s="16">
        <v>1000000</v>
      </c>
      <c r="P20" s="16">
        <v>1000000000000</v>
      </c>
      <c r="R20" s="16">
        <v>999818750000</v>
      </c>
      <c r="T20" s="16">
        <v>0</v>
      </c>
      <c r="V20" s="16">
        <v>0</v>
      </c>
      <c r="X20" s="16">
        <v>0</v>
      </c>
      <c r="Z20" s="16">
        <v>0</v>
      </c>
      <c r="AB20" s="16">
        <v>1000000</v>
      </c>
      <c r="AD20" s="16">
        <v>1000000</v>
      </c>
      <c r="AF20" s="16">
        <v>1000000000000</v>
      </c>
      <c r="AH20" s="16">
        <v>999818750000</v>
      </c>
      <c r="AJ20" s="15">
        <v>1.07</v>
      </c>
    </row>
    <row r="21" spans="1:36" ht="21.75" customHeight="1" x14ac:dyDescent="0.2">
      <c r="A21" s="55" t="s">
        <v>87</v>
      </c>
      <c r="B21" s="55"/>
      <c r="D21" s="14" t="s">
        <v>51</v>
      </c>
      <c r="F21" s="14" t="s">
        <v>51</v>
      </c>
      <c r="H21" s="14" t="s">
        <v>88</v>
      </c>
      <c r="J21" s="14" t="s">
        <v>89</v>
      </c>
      <c r="L21" s="15">
        <v>20.5</v>
      </c>
      <c r="N21" s="16">
        <v>520854</v>
      </c>
      <c r="P21" s="16">
        <v>481915643638</v>
      </c>
      <c r="R21" s="16">
        <v>495763134642</v>
      </c>
      <c r="T21" s="16">
        <v>0</v>
      </c>
      <c r="V21" s="16">
        <v>0</v>
      </c>
      <c r="X21" s="16">
        <v>0</v>
      </c>
      <c r="Z21" s="16">
        <v>0</v>
      </c>
      <c r="AB21" s="16">
        <v>520854</v>
      </c>
      <c r="AD21" s="16">
        <v>949600</v>
      </c>
      <c r="AF21" s="16">
        <v>481915643638</v>
      </c>
      <c r="AH21" s="16">
        <v>494513311613</v>
      </c>
      <c r="AJ21" s="15">
        <v>0.53</v>
      </c>
    </row>
    <row r="22" spans="1:36" ht="21.75" customHeight="1" x14ac:dyDescent="0.2">
      <c r="A22" s="55" t="s">
        <v>90</v>
      </c>
      <c r="B22" s="55"/>
      <c r="D22" s="14" t="s">
        <v>51</v>
      </c>
      <c r="F22" s="14" t="s">
        <v>51</v>
      </c>
      <c r="H22" s="14" t="s">
        <v>91</v>
      </c>
      <c r="J22" s="14" t="s">
        <v>92</v>
      </c>
      <c r="L22" s="15">
        <v>20.5</v>
      </c>
      <c r="N22" s="16">
        <v>4262630</v>
      </c>
      <c r="P22" s="16">
        <v>3820306515200</v>
      </c>
      <c r="R22" s="16">
        <v>3797400179044</v>
      </c>
      <c r="T22" s="16">
        <v>0</v>
      </c>
      <c r="V22" s="16">
        <v>0</v>
      </c>
      <c r="X22" s="16">
        <v>3762630</v>
      </c>
      <c r="Z22" s="16">
        <v>3497194079800</v>
      </c>
      <c r="AB22" s="16">
        <v>500000</v>
      </c>
      <c r="AD22" s="16">
        <v>891020</v>
      </c>
      <c r="AF22" s="16">
        <v>448116129620</v>
      </c>
      <c r="AH22" s="16">
        <v>445429251312</v>
      </c>
      <c r="AJ22" s="15">
        <v>0.48</v>
      </c>
    </row>
    <row r="23" spans="1:36" ht="21.75" customHeight="1" x14ac:dyDescent="0.2">
      <c r="A23" s="55" t="s">
        <v>93</v>
      </c>
      <c r="B23" s="55"/>
      <c r="D23" s="14" t="s">
        <v>51</v>
      </c>
      <c r="F23" s="14" t="s">
        <v>51</v>
      </c>
      <c r="H23" s="14" t="s">
        <v>94</v>
      </c>
      <c r="J23" s="14" t="s">
        <v>95</v>
      </c>
      <c r="L23" s="15">
        <v>23</v>
      </c>
      <c r="N23" s="16">
        <v>1599640</v>
      </c>
      <c r="P23" s="16">
        <v>1502867313231</v>
      </c>
      <c r="R23" s="16">
        <v>1536847464700</v>
      </c>
      <c r="T23" s="16">
        <v>0</v>
      </c>
      <c r="V23" s="16">
        <v>0</v>
      </c>
      <c r="X23" s="16">
        <v>0</v>
      </c>
      <c r="Z23" s="16">
        <v>0</v>
      </c>
      <c r="AB23" s="16">
        <v>1599640</v>
      </c>
      <c r="AD23" s="16">
        <v>960920</v>
      </c>
      <c r="AF23" s="16">
        <v>1502867313231</v>
      </c>
      <c r="AH23" s="16">
        <v>1536847464700</v>
      </c>
      <c r="AJ23" s="15">
        <v>1.65</v>
      </c>
    </row>
    <row r="24" spans="1:36" ht="21.75" customHeight="1" x14ac:dyDescent="0.2">
      <c r="A24" s="55" t="s">
        <v>96</v>
      </c>
      <c r="B24" s="55"/>
      <c r="D24" s="14" t="s">
        <v>51</v>
      </c>
      <c r="F24" s="14" t="s">
        <v>51</v>
      </c>
      <c r="H24" s="14" t="s">
        <v>97</v>
      </c>
      <c r="J24" s="14" t="s">
        <v>98</v>
      </c>
      <c r="L24" s="15">
        <v>23</v>
      </c>
      <c r="N24" s="16">
        <v>8171000</v>
      </c>
      <c r="P24" s="16">
        <v>7762627719062</v>
      </c>
      <c r="R24" s="16">
        <v>7761043055937</v>
      </c>
      <c r="T24" s="16">
        <v>0</v>
      </c>
      <c r="V24" s="16">
        <v>0</v>
      </c>
      <c r="X24" s="16">
        <v>0</v>
      </c>
      <c r="Z24" s="16">
        <v>0</v>
      </c>
      <c r="AB24" s="16">
        <v>8171000</v>
      </c>
      <c r="AD24" s="16">
        <v>924280</v>
      </c>
      <c r="AF24" s="16">
        <v>7762627719062</v>
      </c>
      <c r="AH24" s="16">
        <v>7550923027096</v>
      </c>
      <c r="AJ24" s="15">
        <v>8.1199999999999992</v>
      </c>
    </row>
    <row r="25" spans="1:36" ht="21.75" customHeight="1" x14ac:dyDescent="0.2">
      <c r="A25" s="55" t="s">
        <v>99</v>
      </c>
      <c r="B25" s="55"/>
      <c r="D25" s="14" t="s">
        <v>51</v>
      </c>
      <c r="F25" s="14" t="s">
        <v>51</v>
      </c>
      <c r="H25" s="14" t="s">
        <v>100</v>
      </c>
      <c r="J25" s="14" t="s">
        <v>101</v>
      </c>
      <c r="L25" s="15">
        <v>23</v>
      </c>
      <c r="N25" s="16">
        <v>3504343</v>
      </c>
      <c r="P25" s="16">
        <v>3400999924930</v>
      </c>
      <c r="R25" s="16">
        <v>3225092990566</v>
      </c>
      <c r="T25" s="16">
        <v>0</v>
      </c>
      <c r="V25" s="16">
        <v>0</v>
      </c>
      <c r="X25" s="16">
        <v>0</v>
      </c>
      <c r="Z25" s="16">
        <v>0</v>
      </c>
      <c r="AB25" s="16">
        <v>3504343</v>
      </c>
      <c r="AD25" s="16">
        <v>910820</v>
      </c>
      <c r="AF25" s="16">
        <v>3400999924930</v>
      </c>
      <c r="AH25" s="16">
        <v>3191247172853</v>
      </c>
      <c r="AJ25" s="15">
        <v>3.43</v>
      </c>
    </row>
    <row r="26" spans="1:36" ht="21.75" customHeight="1" x14ac:dyDescent="0.2">
      <c r="A26" s="55" t="s">
        <v>102</v>
      </c>
      <c r="B26" s="55"/>
      <c r="D26" s="14" t="s">
        <v>51</v>
      </c>
      <c r="F26" s="14" t="s">
        <v>51</v>
      </c>
      <c r="H26" s="14" t="s">
        <v>103</v>
      </c>
      <c r="J26" s="14" t="s">
        <v>104</v>
      </c>
      <c r="L26" s="15">
        <v>23</v>
      </c>
      <c r="N26" s="16">
        <v>1000000</v>
      </c>
      <c r="P26" s="16">
        <v>1000000000000</v>
      </c>
      <c r="R26" s="16">
        <v>999818750000</v>
      </c>
      <c r="T26" s="16">
        <v>0</v>
      </c>
      <c r="V26" s="16">
        <v>0</v>
      </c>
      <c r="X26" s="16">
        <v>0</v>
      </c>
      <c r="Z26" s="16">
        <v>0</v>
      </c>
      <c r="AB26" s="16">
        <v>1000000</v>
      </c>
      <c r="AD26" s="16">
        <v>1000000</v>
      </c>
      <c r="AF26" s="16">
        <v>1000000000000</v>
      </c>
      <c r="AH26" s="16">
        <v>999818750000</v>
      </c>
      <c r="AJ26" s="15">
        <v>1.07</v>
      </c>
    </row>
    <row r="27" spans="1:36" ht="21.75" customHeight="1" x14ac:dyDescent="0.2">
      <c r="A27" s="55" t="s">
        <v>105</v>
      </c>
      <c r="B27" s="55"/>
      <c r="D27" s="14" t="s">
        <v>51</v>
      </c>
      <c r="F27" s="14" t="s">
        <v>51</v>
      </c>
      <c r="H27" s="14" t="s">
        <v>106</v>
      </c>
      <c r="J27" s="14" t="s">
        <v>107</v>
      </c>
      <c r="L27" s="15">
        <v>23</v>
      </c>
      <c r="N27" s="16">
        <v>1500000</v>
      </c>
      <c r="P27" s="16">
        <v>1500000000000</v>
      </c>
      <c r="R27" s="16">
        <v>1499728125000</v>
      </c>
      <c r="T27" s="16">
        <v>0</v>
      </c>
      <c r="V27" s="16">
        <v>0</v>
      </c>
      <c r="X27" s="16">
        <v>0</v>
      </c>
      <c r="Z27" s="16">
        <v>0</v>
      </c>
      <c r="AB27" s="16">
        <v>1500000</v>
      </c>
      <c r="AD27" s="16">
        <v>1000000</v>
      </c>
      <c r="AF27" s="16">
        <v>1500000000000</v>
      </c>
      <c r="AH27" s="16">
        <v>1499728125000</v>
      </c>
      <c r="AJ27" s="15">
        <v>1.61</v>
      </c>
    </row>
    <row r="28" spans="1:36" ht="21.75" customHeight="1" x14ac:dyDescent="0.2">
      <c r="A28" s="55" t="s">
        <v>108</v>
      </c>
      <c r="B28" s="55"/>
      <c r="D28" s="14" t="s">
        <v>51</v>
      </c>
      <c r="F28" s="14" t="s">
        <v>51</v>
      </c>
      <c r="H28" s="14" t="s">
        <v>109</v>
      </c>
      <c r="J28" s="14" t="s">
        <v>110</v>
      </c>
      <c r="L28" s="15">
        <v>18</v>
      </c>
      <c r="N28" s="16">
        <v>3000</v>
      </c>
      <c r="P28" s="16">
        <v>2838529384</v>
      </c>
      <c r="R28" s="16">
        <v>2999456250</v>
      </c>
      <c r="T28" s="16">
        <v>0</v>
      </c>
      <c r="V28" s="16">
        <v>0</v>
      </c>
      <c r="X28" s="16">
        <v>0</v>
      </c>
      <c r="Z28" s="16">
        <v>0</v>
      </c>
      <c r="AB28" s="16">
        <v>3000</v>
      </c>
      <c r="AD28" s="16">
        <v>1000000</v>
      </c>
      <c r="AF28" s="16">
        <v>2838529384</v>
      </c>
      <c r="AH28" s="16">
        <v>2999456250</v>
      </c>
      <c r="AJ28" s="15">
        <v>0</v>
      </c>
    </row>
    <row r="29" spans="1:36" ht="21.75" customHeight="1" x14ac:dyDescent="0.2">
      <c r="A29" s="55" t="s">
        <v>111</v>
      </c>
      <c r="B29" s="55"/>
      <c r="D29" s="14" t="s">
        <v>51</v>
      </c>
      <c r="F29" s="14" t="s">
        <v>51</v>
      </c>
      <c r="H29" s="14" t="s">
        <v>112</v>
      </c>
      <c r="J29" s="14" t="s">
        <v>113</v>
      </c>
      <c r="L29" s="15">
        <v>20.5</v>
      </c>
      <c r="N29" s="16">
        <v>4000000</v>
      </c>
      <c r="P29" s="16">
        <v>4000000000000</v>
      </c>
      <c r="R29" s="16">
        <v>3999275000000</v>
      </c>
      <c r="T29" s="16">
        <v>0</v>
      </c>
      <c r="V29" s="16">
        <v>0</v>
      </c>
      <c r="X29" s="16">
        <v>0</v>
      </c>
      <c r="Z29" s="16">
        <v>0</v>
      </c>
      <c r="AB29" s="16">
        <v>4000000</v>
      </c>
      <c r="AD29" s="16">
        <v>1000000</v>
      </c>
      <c r="AF29" s="16">
        <v>4000000000000</v>
      </c>
      <c r="AH29" s="16">
        <v>3999275000000</v>
      </c>
      <c r="AJ29" s="15">
        <v>4.3</v>
      </c>
    </row>
    <row r="30" spans="1:36" ht="21.75" customHeight="1" x14ac:dyDescent="0.2">
      <c r="A30" s="55" t="s">
        <v>114</v>
      </c>
      <c r="B30" s="55"/>
      <c r="D30" s="14" t="s">
        <v>51</v>
      </c>
      <c r="F30" s="14" t="s">
        <v>51</v>
      </c>
      <c r="H30" s="14" t="s">
        <v>70</v>
      </c>
      <c r="J30" s="14" t="s">
        <v>110</v>
      </c>
      <c r="L30" s="15">
        <v>18</v>
      </c>
      <c r="N30" s="16">
        <v>2000</v>
      </c>
      <c r="P30" s="16">
        <v>1942983098</v>
      </c>
      <c r="R30" s="16">
        <v>1999637500</v>
      </c>
      <c r="T30" s="16">
        <v>0</v>
      </c>
      <c r="V30" s="16">
        <v>0</v>
      </c>
      <c r="X30" s="16">
        <v>0</v>
      </c>
      <c r="Z30" s="16">
        <v>0</v>
      </c>
      <c r="AB30" s="16">
        <v>2000</v>
      </c>
      <c r="AD30" s="16">
        <v>1000000</v>
      </c>
      <c r="AF30" s="16">
        <v>1942983098</v>
      </c>
      <c r="AH30" s="16">
        <v>1999637500</v>
      </c>
      <c r="AJ30" s="15">
        <v>0</v>
      </c>
    </row>
    <row r="31" spans="1:36" ht="21.75" customHeight="1" x14ac:dyDescent="0.2">
      <c r="A31" s="54" t="s">
        <v>115</v>
      </c>
      <c r="B31" s="54"/>
      <c r="D31" s="17" t="s">
        <v>116</v>
      </c>
      <c r="F31" s="17" t="s">
        <v>116</v>
      </c>
      <c r="H31" s="17" t="s">
        <v>117</v>
      </c>
      <c r="J31" s="17" t="s">
        <v>118</v>
      </c>
      <c r="L31" s="18">
        <v>23</v>
      </c>
      <c r="N31" s="25">
        <v>0</v>
      </c>
      <c r="P31" s="19">
        <v>0</v>
      </c>
      <c r="R31" s="19">
        <v>0</v>
      </c>
      <c r="T31" s="25">
        <v>6000000</v>
      </c>
      <c r="V31" s="19">
        <v>6000000000000</v>
      </c>
      <c r="X31" s="25">
        <v>0</v>
      </c>
      <c r="Z31" s="19">
        <v>0</v>
      </c>
      <c r="AB31" s="25">
        <v>6000000</v>
      </c>
      <c r="AD31" s="25">
        <v>1000000</v>
      </c>
      <c r="AF31" s="19">
        <v>6000000000000</v>
      </c>
      <c r="AH31" s="19">
        <v>6000000000000</v>
      </c>
      <c r="AJ31" s="18">
        <v>6.45</v>
      </c>
    </row>
    <row r="32" spans="1:36" ht="21.75" customHeight="1" thickBot="1" x14ac:dyDescent="0.25">
      <c r="A32" s="49" t="s">
        <v>20</v>
      </c>
      <c r="B32" s="49"/>
      <c r="D32" s="10"/>
      <c r="F32" s="10"/>
      <c r="H32" s="10"/>
      <c r="J32" s="10"/>
      <c r="L32" s="10"/>
      <c r="N32" s="25"/>
      <c r="P32" s="10">
        <v>71015701903703</v>
      </c>
      <c r="R32" s="10">
        <v>73511553673185</v>
      </c>
      <c r="T32" s="25"/>
      <c r="V32" s="10">
        <v>6000000000000</v>
      </c>
      <c r="X32" s="25"/>
      <c r="Z32" s="10">
        <v>3497194079800</v>
      </c>
      <c r="AB32" s="25"/>
      <c r="AC32" s="26"/>
      <c r="AD32" s="25"/>
      <c r="AF32" s="10">
        <v>73643511518123</v>
      </c>
      <c r="AH32" s="10">
        <v>76246355445668</v>
      </c>
      <c r="AJ32" s="11">
        <v>81.97</v>
      </c>
    </row>
    <row r="33" spans="18:32" ht="13.5" thickTop="1" x14ac:dyDescent="0.2"/>
    <row r="36" spans="18:32" ht="18.75" x14ac:dyDescent="0.2">
      <c r="AF36" s="16"/>
    </row>
    <row r="38" spans="18:32" x14ac:dyDescent="0.2">
      <c r="R38" s="29"/>
    </row>
  </sheetData>
  <mergeCells count="35">
    <mergeCell ref="A1:AJ1"/>
    <mergeCell ref="A2:AJ2"/>
    <mergeCell ref="A3:AJ3"/>
    <mergeCell ref="B5:AJ5"/>
    <mergeCell ref="A6:M6"/>
    <mergeCell ref="N6:R6"/>
    <mergeCell ref="T6:Z6"/>
    <mergeCell ref="AB6:AJ6"/>
    <mergeCell ref="T7:V7"/>
    <mergeCell ref="X7:Z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26:B26"/>
    <mergeCell ref="A27:B27"/>
    <mergeCell ref="A28:B28"/>
    <mergeCell ref="A29:B29"/>
    <mergeCell ref="A30:B3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 x14ac:dyDescent="0.2">
      <c r="A4" s="51" t="s">
        <v>119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4.45" customHeight="1" x14ac:dyDescent="0.2">
      <c r="A5" s="51" t="s">
        <v>120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4.45" customHeight="1" x14ac:dyDescent="0.2"/>
    <row r="7" spans="1:13" ht="14.45" customHeight="1" x14ac:dyDescent="0.2">
      <c r="C7" s="46" t="s">
        <v>9</v>
      </c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14.45" customHeight="1" x14ac:dyDescent="0.2">
      <c r="A8" s="2" t="s">
        <v>121</v>
      </c>
      <c r="C8" s="4" t="s">
        <v>13</v>
      </c>
      <c r="D8" s="3"/>
      <c r="E8" s="4" t="s">
        <v>122</v>
      </c>
      <c r="F8" s="3"/>
      <c r="G8" s="4" t="s">
        <v>123</v>
      </c>
      <c r="H8" s="3"/>
      <c r="I8" s="4" t="s">
        <v>124</v>
      </c>
      <c r="J8" s="3"/>
      <c r="K8" s="4" t="s">
        <v>125</v>
      </c>
      <c r="L8" s="3"/>
      <c r="M8" s="4" t="s">
        <v>126</v>
      </c>
    </row>
    <row r="9" spans="1:13" ht="21.75" customHeight="1" x14ac:dyDescent="0.2">
      <c r="A9" s="12" t="s">
        <v>50</v>
      </c>
      <c r="C9" s="6">
        <v>3809800</v>
      </c>
      <c r="E9" s="6">
        <v>4271465</v>
      </c>
      <c r="G9" s="6">
        <v>4509621</v>
      </c>
      <c r="I9" s="13" t="s">
        <v>127</v>
      </c>
      <c r="K9" s="6">
        <v>17168298039087</v>
      </c>
      <c r="M9" s="12" t="s">
        <v>128</v>
      </c>
    </row>
    <row r="10" spans="1:13" ht="21.75" customHeight="1" x14ac:dyDescent="0.2">
      <c r="A10" s="17" t="s">
        <v>60</v>
      </c>
      <c r="C10" s="19">
        <v>6000000</v>
      </c>
      <c r="E10" s="19">
        <v>1000000</v>
      </c>
      <c r="G10" s="19">
        <v>907950</v>
      </c>
      <c r="I10" s="18" t="s">
        <v>129</v>
      </c>
      <c r="K10" s="19">
        <v>5446712604375</v>
      </c>
      <c r="M10" s="17" t="s">
        <v>128</v>
      </c>
    </row>
    <row r="11" spans="1:13" ht="21.75" customHeight="1" x14ac:dyDescent="0.2">
      <c r="A11" s="9" t="s">
        <v>20</v>
      </c>
      <c r="C11" s="10">
        <v>9809800</v>
      </c>
      <c r="E11" s="10"/>
      <c r="G11" s="10"/>
      <c r="I11" s="10"/>
      <c r="K11" s="10">
        <v>22615010643462</v>
      </c>
      <c r="M11" s="1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7"/>
  <sheetViews>
    <sheetView rightToLeft="1" topLeftCell="A31" workbookViewId="0">
      <selection activeCell="J33" sqref="J33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8.85546875" bestFit="1" customWidth="1"/>
    <col min="5" max="5" width="1.28515625" customWidth="1"/>
    <col min="6" max="6" width="19" bestFit="1" customWidth="1"/>
    <col min="7" max="7" width="1.28515625" customWidth="1"/>
    <col min="8" max="8" width="18.5703125" bestFit="1" customWidth="1"/>
    <col min="9" max="9" width="1.28515625" customWidth="1"/>
    <col min="10" max="10" width="18.7109375" bestFit="1" customWidth="1"/>
    <col min="11" max="11" width="1.28515625" customWidth="1"/>
    <col min="12" max="12" width="18.28515625" style="31" bestFit="1" customWidth="1"/>
    <col min="13" max="13" width="0.28515625" customWidth="1"/>
  </cols>
  <sheetData>
    <row r="1" spans="1:1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4.45" customHeight="1" x14ac:dyDescent="0.2"/>
    <row r="5" spans="1:12" ht="14.45" customHeight="1" x14ac:dyDescent="0.2">
      <c r="A5" s="1" t="s">
        <v>130</v>
      </c>
      <c r="B5" s="51" t="s">
        <v>131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14.45" customHeight="1" x14ac:dyDescent="0.2">
      <c r="D6" s="2" t="s">
        <v>7</v>
      </c>
      <c r="F6" s="46" t="s">
        <v>8</v>
      </c>
      <c r="G6" s="46"/>
      <c r="H6" s="4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6" t="s">
        <v>132</v>
      </c>
      <c r="B8" s="46"/>
      <c r="D8" s="2" t="s">
        <v>133</v>
      </c>
      <c r="F8" s="2" t="s">
        <v>134</v>
      </c>
      <c r="H8" s="2" t="s">
        <v>135</v>
      </c>
      <c r="J8" s="2" t="s">
        <v>133</v>
      </c>
      <c r="L8" s="32" t="s">
        <v>18</v>
      </c>
    </row>
    <row r="9" spans="1:12" ht="21.75" customHeight="1" x14ac:dyDescent="0.2">
      <c r="A9" s="57" t="s">
        <v>136</v>
      </c>
      <c r="B9" s="57"/>
      <c r="D9" s="6">
        <v>3522432</v>
      </c>
      <c r="F9" s="6">
        <v>0</v>
      </c>
      <c r="H9" s="6">
        <v>648000</v>
      </c>
      <c r="J9" s="6">
        <v>2874432</v>
      </c>
      <c r="L9" s="33">
        <v>0</v>
      </c>
    </row>
    <row r="10" spans="1:12" ht="21.75" customHeight="1" x14ac:dyDescent="0.2">
      <c r="A10" s="55" t="s">
        <v>137</v>
      </c>
      <c r="B10" s="55"/>
      <c r="D10" s="16">
        <v>188986</v>
      </c>
      <c r="F10" s="16">
        <v>0</v>
      </c>
      <c r="H10" s="16">
        <v>0</v>
      </c>
      <c r="J10" s="16">
        <v>188986</v>
      </c>
      <c r="L10" s="34">
        <v>0</v>
      </c>
    </row>
    <row r="11" spans="1:12" ht="21.75" customHeight="1" x14ac:dyDescent="0.2">
      <c r="A11" s="55" t="s">
        <v>138</v>
      </c>
      <c r="B11" s="55"/>
      <c r="D11" s="16">
        <v>33276897045</v>
      </c>
      <c r="F11" s="16">
        <v>8204112921661</v>
      </c>
      <c r="H11" s="16">
        <v>8231571458906</v>
      </c>
      <c r="J11" s="16">
        <v>5818359800</v>
      </c>
      <c r="L11" s="34">
        <v>1E-4</v>
      </c>
    </row>
    <row r="12" spans="1:12" ht="21.75" customHeight="1" x14ac:dyDescent="0.2">
      <c r="A12" s="55" t="s">
        <v>139</v>
      </c>
      <c r="B12" s="55"/>
      <c r="D12" s="16">
        <v>866484172</v>
      </c>
      <c r="F12" s="16">
        <v>73938917189</v>
      </c>
      <c r="H12" s="16">
        <v>53000075450</v>
      </c>
      <c r="J12" s="16">
        <v>21805325911</v>
      </c>
      <c r="L12" s="34">
        <v>2.0000000000000001E-4</v>
      </c>
    </row>
    <row r="13" spans="1:12" ht="21.75" customHeight="1" x14ac:dyDescent="0.2">
      <c r="A13" s="55" t="s">
        <v>140</v>
      </c>
      <c r="B13" s="55"/>
      <c r="D13" s="16">
        <v>241830181</v>
      </c>
      <c r="F13" s="16">
        <v>146347342772</v>
      </c>
      <c r="H13" s="16">
        <v>146002590000</v>
      </c>
      <c r="J13" s="16">
        <v>586582953</v>
      </c>
      <c r="L13" s="34">
        <v>0</v>
      </c>
    </row>
    <row r="14" spans="1:12" ht="21.75" customHeight="1" x14ac:dyDescent="0.2">
      <c r="A14" s="55" t="s">
        <v>141</v>
      </c>
      <c r="B14" s="55"/>
      <c r="D14" s="16">
        <v>247869542</v>
      </c>
      <c r="F14" s="16">
        <v>6246633356</v>
      </c>
      <c r="H14" s="16">
        <v>0</v>
      </c>
      <c r="J14" s="16">
        <v>6494502898</v>
      </c>
      <c r="L14" s="34">
        <v>1E-4</v>
      </c>
    </row>
    <row r="15" spans="1:12" ht="21.75" customHeight="1" x14ac:dyDescent="0.2">
      <c r="A15" s="55" t="s">
        <v>142</v>
      </c>
      <c r="B15" s="55"/>
      <c r="D15" s="16">
        <v>3796341</v>
      </c>
      <c r="F15" s="16">
        <v>292256000000</v>
      </c>
      <c r="H15" s="16">
        <v>292201015000</v>
      </c>
      <c r="J15" s="16">
        <v>58781341</v>
      </c>
      <c r="L15" s="34">
        <v>0</v>
      </c>
    </row>
    <row r="16" spans="1:12" ht="21.75" customHeight="1" x14ac:dyDescent="0.2">
      <c r="A16" s="55" t="s">
        <v>143</v>
      </c>
      <c r="B16" s="55"/>
      <c r="D16" s="16">
        <v>5788956881</v>
      </c>
      <c r="F16" s="16">
        <v>194471</v>
      </c>
      <c r="H16" s="16">
        <v>5501005000</v>
      </c>
      <c r="J16" s="16">
        <v>288146352</v>
      </c>
      <c r="L16" s="34">
        <v>0</v>
      </c>
    </row>
    <row r="17" spans="1:12" ht="21.75" customHeight="1" x14ac:dyDescent="0.2">
      <c r="A17" s="55" t="s">
        <v>144</v>
      </c>
      <c r="B17" s="55"/>
      <c r="D17" s="16">
        <v>4483523</v>
      </c>
      <c r="F17" s="16">
        <v>19039</v>
      </c>
      <c r="H17" s="16">
        <v>1208000</v>
      </c>
      <c r="J17" s="16">
        <v>3294562</v>
      </c>
      <c r="L17" s="34">
        <v>0</v>
      </c>
    </row>
    <row r="18" spans="1:12" ht="21.75" customHeight="1" x14ac:dyDescent="0.2">
      <c r="A18" s="55" t="s">
        <v>145</v>
      </c>
      <c r="B18" s="55"/>
      <c r="D18" s="16">
        <v>21489501</v>
      </c>
      <c r="F18" s="16">
        <v>91700</v>
      </c>
      <c r="H18" s="16">
        <v>630000</v>
      </c>
      <c r="J18" s="16">
        <v>20951201</v>
      </c>
      <c r="L18" s="34">
        <v>0</v>
      </c>
    </row>
    <row r="19" spans="1:12" ht="21.75" customHeight="1" x14ac:dyDescent="0.2">
      <c r="A19" s="55" t="s">
        <v>146</v>
      </c>
      <c r="B19" s="55"/>
      <c r="D19" s="16">
        <v>69710858</v>
      </c>
      <c r="F19" s="16">
        <v>0</v>
      </c>
      <c r="H19" s="16">
        <v>0</v>
      </c>
      <c r="J19" s="16">
        <v>69710858</v>
      </c>
      <c r="L19" s="34">
        <v>0</v>
      </c>
    </row>
    <row r="20" spans="1:12" ht="21.75" customHeight="1" x14ac:dyDescent="0.2">
      <c r="A20" s="55" t="s">
        <v>147</v>
      </c>
      <c r="B20" s="55"/>
      <c r="D20" s="16">
        <v>4526889</v>
      </c>
      <c r="F20" s="16">
        <v>2239394106036</v>
      </c>
      <c r="H20" s="16">
        <v>2237800770000</v>
      </c>
      <c r="J20" s="16">
        <v>1597862925</v>
      </c>
      <c r="L20" s="34">
        <v>0</v>
      </c>
    </row>
    <row r="21" spans="1:12" ht="21.75" customHeight="1" x14ac:dyDescent="0.2">
      <c r="A21" s="55" t="s">
        <v>148</v>
      </c>
      <c r="B21" s="55"/>
      <c r="D21" s="16">
        <v>73743517</v>
      </c>
      <c r="F21" s="16">
        <v>0</v>
      </c>
      <c r="H21" s="16">
        <v>630000</v>
      </c>
      <c r="J21" s="16">
        <v>73113517</v>
      </c>
      <c r="L21" s="34">
        <v>0</v>
      </c>
    </row>
    <row r="22" spans="1:12" ht="21.75" customHeight="1" x14ac:dyDescent="0.2">
      <c r="A22" s="55" t="s">
        <v>149</v>
      </c>
      <c r="B22" s="55"/>
      <c r="D22" s="16">
        <v>30057847825</v>
      </c>
      <c r="F22" s="16">
        <v>7127897292077</v>
      </c>
      <c r="H22" s="16">
        <v>7157092625000</v>
      </c>
      <c r="J22" s="16">
        <v>862514902</v>
      </c>
      <c r="L22" s="34">
        <v>0</v>
      </c>
    </row>
    <row r="23" spans="1:12" ht="21.75" customHeight="1" x14ac:dyDescent="0.2">
      <c r="A23" s="55" t="s">
        <v>150</v>
      </c>
      <c r="B23" s="55"/>
      <c r="D23" s="16">
        <v>348857113</v>
      </c>
      <c r="F23" s="16">
        <v>8002037283778</v>
      </c>
      <c r="H23" s="16">
        <v>7966003750000</v>
      </c>
      <c r="J23" s="16">
        <v>36382390891</v>
      </c>
      <c r="L23" s="34">
        <v>4.0000000000000002E-4</v>
      </c>
    </row>
    <row r="24" spans="1:12" ht="21.75" customHeight="1" x14ac:dyDescent="0.2">
      <c r="A24" s="55" t="s">
        <v>151</v>
      </c>
      <c r="B24" s="55"/>
      <c r="D24" s="16">
        <v>800000000000</v>
      </c>
      <c r="F24" s="16">
        <v>0</v>
      </c>
      <c r="H24" s="16">
        <v>800000000000</v>
      </c>
      <c r="J24" s="16">
        <v>0</v>
      </c>
      <c r="L24" s="34">
        <v>0</v>
      </c>
    </row>
    <row r="25" spans="1:12" ht="21.75" customHeight="1" x14ac:dyDescent="0.2">
      <c r="A25" s="55" t="s">
        <v>152</v>
      </c>
      <c r="B25" s="55"/>
      <c r="D25" s="16">
        <v>2650000000000</v>
      </c>
      <c r="F25" s="16">
        <v>0</v>
      </c>
      <c r="H25" s="16">
        <v>2650000000000</v>
      </c>
      <c r="J25" s="16">
        <v>0</v>
      </c>
      <c r="L25" s="34">
        <v>0</v>
      </c>
    </row>
    <row r="26" spans="1:12" ht="21.75" customHeight="1" x14ac:dyDescent="0.2">
      <c r="A26" s="55" t="s">
        <v>153</v>
      </c>
      <c r="B26" s="55"/>
      <c r="D26" s="16">
        <v>1530000000000</v>
      </c>
      <c r="F26" s="16">
        <v>0</v>
      </c>
      <c r="H26" s="16">
        <v>1530000000000</v>
      </c>
      <c r="J26" s="16">
        <v>0</v>
      </c>
      <c r="L26" s="34">
        <v>0</v>
      </c>
    </row>
    <row r="27" spans="1:12" ht="21.75" customHeight="1" x14ac:dyDescent="0.2">
      <c r="A27" s="55" t="s">
        <v>154</v>
      </c>
      <c r="B27" s="55"/>
      <c r="D27" s="16">
        <v>1500000000000</v>
      </c>
      <c r="F27" s="16">
        <v>0</v>
      </c>
      <c r="H27" s="16">
        <v>1500000000000</v>
      </c>
      <c r="J27" s="16">
        <v>0</v>
      </c>
      <c r="L27" s="34">
        <v>0</v>
      </c>
    </row>
    <row r="28" spans="1:12" ht="21.75" customHeight="1" x14ac:dyDescent="0.2">
      <c r="A28" s="55" t="s">
        <v>155</v>
      </c>
      <c r="B28" s="55"/>
      <c r="D28" s="16">
        <v>3504000000000</v>
      </c>
      <c r="F28" s="16">
        <v>0</v>
      </c>
      <c r="H28" s="16">
        <v>0</v>
      </c>
      <c r="J28" s="16">
        <v>3504000000000</v>
      </c>
      <c r="L28" s="34">
        <v>3.7699999999999997E-2</v>
      </c>
    </row>
    <row r="29" spans="1:12" ht="21.75" customHeight="1" x14ac:dyDescent="0.2">
      <c r="A29" s="55" t="s">
        <v>156</v>
      </c>
      <c r="B29" s="55"/>
      <c r="D29" s="16">
        <v>244000000000</v>
      </c>
      <c r="F29" s="16">
        <v>0</v>
      </c>
      <c r="H29" s="16">
        <v>0</v>
      </c>
      <c r="J29" s="16">
        <v>244000000000</v>
      </c>
      <c r="L29" s="34">
        <v>2.5999999999999999E-3</v>
      </c>
    </row>
    <row r="30" spans="1:12" ht="21.75" customHeight="1" x14ac:dyDescent="0.2">
      <c r="A30" s="55" t="s">
        <v>157</v>
      </c>
      <c r="B30" s="55"/>
      <c r="D30" s="16">
        <v>3000000000000</v>
      </c>
      <c r="F30" s="16">
        <v>0</v>
      </c>
      <c r="H30" s="16">
        <v>0</v>
      </c>
      <c r="J30" s="16">
        <v>3000000000000</v>
      </c>
      <c r="L30" s="34">
        <v>3.2300000000000002E-2</v>
      </c>
    </row>
    <row r="31" spans="1:12" ht="21.75" customHeight="1" x14ac:dyDescent="0.2">
      <c r="A31" s="55" t="s">
        <v>158</v>
      </c>
      <c r="B31" s="55"/>
      <c r="D31" s="16">
        <v>1000000000000</v>
      </c>
      <c r="F31" s="16">
        <v>0</v>
      </c>
      <c r="H31" s="16">
        <v>0</v>
      </c>
      <c r="J31" s="16">
        <v>1000000000000</v>
      </c>
      <c r="L31" s="34">
        <v>1.0800000000000001E-2</v>
      </c>
    </row>
    <row r="32" spans="1:12" ht="21.75" customHeight="1" x14ac:dyDescent="0.2">
      <c r="A32" s="55" t="s">
        <v>151</v>
      </c>
      <c r="B32" s="55"/>
      <c r="D32" s="16">
        <v>0</v>
      </c>
      <c r="F32" s="16">
        <v>756000000000</v>
      </c>
      <c r="H32" s="16">
        <v>0</v>
      </c>
      <c r="J32" s="16">
        <v>756000000000</v>
      </c>
      <c r="L32" s="34">
        <v>8.0999999999999996E-3</v>
      </c>
    </row>
    <row r="33" spans="1:12" ht="21.75" customHeight="1" x14ac:dyDescent="0.2">
      <c r="A33" s="55" t="s">
        <v>157</v>
      </c>
      <c r="B33" s="55"/>
      <c r="D33" s="16">
        <v>0</v>
      </c>
      <c r="F33" s="16">
        <v>1000000000000</v>
      </c>
      <c r="H33" s="16">
        <v>0</v>
      </c>
      <c r="J33" s="16">
        <v>1000000000000</v>
      </c>
      <c r="L33" s="34">
        <v>1.0800000000000001E-2</v>
      </c>
    </row>
    <row r="34" spans="1:12" ht="21.75" customHeight="1" x14ac:dyDescent="0.2">
      <c r="A34" s="55" t="s">
        <v>158</v>
      </c>
      <c r="B34" s="55"/>
      <c r="D34" s="16">
        <v>0</v>
      </c>
      <c r="F34" s="16">
        <v>3761000000000</v>
      </c>
      <c r="H34" s="16">
        <v>0</v>
      </c>
      <c r="J34" s="16">
        <v>3761000000000</v>
      </c>
      <c r="L34" s="34">
        <v>4.0399999999999998E-2</v>
      </c>
    </row>
    <row r="35" spans="1:12" ht="21.75" customHeight="1" x14ac:dyDescent="0.2">
      <c r="A35" s="55" t="s">
        <v>155</v>
      </c>
      <c r="B35" s="55"/>
      <c r="D35" s="16">
        <v>0</v>
      </c>
      <c r="F35" s="16">
        <v>200000000000</v>
      </c>
      <c r="H35" s="16">
        <v>0</v>
      </c>
      <c r="J35" s="16">
        <v>200000000000</v>
      </c>
      <c r="L35" s="34">
        <v>2.2000000000000001E-3</v>
      </c>
    </row>
    <row r="36" spans="1:12" ht="21.75" customHeight="1" x14ac:dyDescent="0.2">
      <c r="A36" s="54" t="s">
        <v>159</v>
      </c>
      <c r="B36" s="54"/>
      <c r="D36" s="19">
        <v>0</v>
      </c>
      <c r="F36" s="19">
        <v>638000000000</v>
      </c>
      <c r="H36" s="19">
        <v>0</v>
      </c>
      <c r="J36" s="19">
        <v>638000000000</v>
      </c>
      <c r="L36" s="35">
        <v>6.8999999999999999E-3</v>
      </c>
    </row>
    <row r="37" spans="1:12" ht="21.75" customHeight="1" x14ac:dyDescent="0.2">
      <c r="A37" s="49" t="s">
        <v>20</v>
      </c>
      <c r="B37" s="49"/>
      <c r="D37" s="10">
        <v>14299010204806</v>
      </c>
      <c r="F37" s="10">
        <v>32447230802079</v>
      </c>
      <c r="H37" s="10">
        <v>32569176405356</v>
      </c>
      <c r="J37" s="10">
        <v>14177064601529</v>
      </c>
      <c r="L37" s="30">
        <f>SUM(L9:L36)</f>
        <v>0.15259999999999999</v>
      </c>
    </row>
  </sheetData>
  <mergeCells count="3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workbookViewId="0">
      <selection activeCell="M8" sqref="M8:M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3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3" ht="14.45" customHeight="1" x14ac:dyDescent="0.2"/>
    <row r="5" spans="1:13" ht="29.1" customHeight="1" x14ac:dyDescent="0.2">
      <c r="A5" s="1" t="s">
        <v>161</v>
      </c>
      <c r="B5" s="51" t="s">
        <v>162</v>
      </c>
      <c r="C5" s="51"/>
      <c r="D5" s="51"/>
      <c r="E5" s="51"/>
      <c r="F5" s="51"/>
      <c r="G5" s="51"/>
      <c r="H5" s="51"/>
      <c r="I5" s="51"/>
      <c r="J5" s="51"/>
    </row>
    <row r="6" spans="1:13" ht="14.45" customHeight="1" x14ac:dyDescent="0.2"/>
    <row r="7" spans="1:13" ht="14.45" customHeight="1" x14ac:dyDescent="0.2">
      <c r="A7" s="46" t="s">
        <v>163</v>
      </c>
      <c r="B7" s="46"/>
      <c r="D7" s="2" t="s">
        <v>164</v>
      </c>
      <c r="F7" s="2" t="s">
        <v>133</v>
      </c>
      <c r="H7" s="2" t="s">
        <v>165</v>
      </c>
      <c r="J7" s="2" t="s">
        <v>166</v>
      </c>
    </row>
    <row r="8" spans="1:13" ht="21.75" customHeight="1" x14ac:dyDescent="0.2">
      <c r="A8" s="57" t="s">
        <v>167</v>
      </c>
      <c r="B8" s="57"/>
      <c r="D8" s="12" t="s">
        <v>168</v>
      </c>
      <c r="F8" s="6">
        <v>-13280979049</v>
      </c>
      <c r="H8" s="33">
        <v>-7.5239787592678775E-3</v>
      </c>
      <c r="J8" s="33">
        <v>-1.4279228270869433E-4</v>
      </c>
      <c r="M8" s="29"/>
    </row>
    <row r="9" spans="1:13" ht="21.75" customHeight="1" x14ac:dyDescent="0.2">
      <c r="A9" s="55" t="s">
        <v>169</v>
      </c>
      <c r="B9" s="55"/>
      <c r="D9" s="14" t="s">
        <v>170</v>
      </c>
      <c r="F9" s="16">
        <v>-28693885499</v>
      </c>
      <c r="H9" s="34">
        <v>-1.6255743211310639E-2</v>
      </c>
      <c r="J9" s="34">
        <v>-3.0850627766727931E-4</v>
      </c>
    </row>
    <row r="10" spans="1:13" ht="21.75" customHeight="1" x14ac:dyDescent="0.2">
      <c r="A10" s="55" t="s">
        <v>171</v>
      </c>
      <c r="B10" s="55"/>
      <c r="D10" s="14" t="s">
        <v>172</v>
      </c>
      <c r="F10" s="16">
        <v>1364204645738</v>
      </c>
      <c r="H10" s="34">
        <v>0.77285317143845089</v>
      </c>
      <c r="J10" s="34">
        <v>1.4667434887746633E-2</v>
      </c>
    </row>
    <row r="11" spans="1:13" ht="21.75" customHeight="1" x14ac:dyDescent="0.2">
      <c r="A11" s="55" t="s">
        <v>173</v>
      </c>
      <c r="B11" s="55"/>
      <c r="D11" s="14" t="s">
        <v>174</v>
      </c>
      <c r="F11" s="16">
        <v>442919224827</v>
      </c>
      <c r="H11" s="34">
        <v>0.25092388350094308</v>
      </c>
      <c r="J11" s="34">
        <v>4.7621072915836607E-3</v>
      </c>
    </row>
    <row r="12" spans="1:13" ht="21.75" customHeight="1" x14ac:dyDescent="0.2">
      <c r="A12" s="54" t="s">
        <v>175</v>
      </c>
      <c r="B12" s="54"/>
      <c r="D12" s="17" t="s">
        <v>176</v>
      </c>
      <c r="F12" s="19">
        <f>'سایر درآمدها'!D11</f>
        <v>4707720</v>
      </c>
      <c r="H12" s="35">
        <v>2.6670311845155425E-6</v>
      </c>
      <c r="J12" s="35">
        <v>5.0615702552741414E-8</v>
      </c>
    </row>
    <row r="13" spans="1:13" ht="21.75" customHeight="1" x14ac:dyDescent="0.2">
      <c r="A13" s="49" t="s">
        <v>20</v>
      </c>
      <c r="B13" s="49"/>
      <c r="D13" s="10"/>
      <c r="F13" s="10">
        <f>SUM(F8:F12)</f>
        <v>1765153713737</v>
      </c>
      <c r="H13" s="43">
        <f>SUM(H8:H12)</f>
        <v>1</v>
      </c>
      <c r="J13" s="30">
        <f>SUM(J8:J12)</f>
        <v>1.8978294234656874E-2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.75" customHeight="1" x14ac:dyDescent="0.2">
      <c r="A2" s="44" t="s">
        <v>160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45" customHeight="1" x14ac:dyDescent="0.2"/>
    <row r="5" spans="1:23" ht="14.45" customHeight="1" x14ac:dyDescent="0.2">
      <c r="A5" s="1" t="s">
        <v>177</v>
      </c>
      <c r="B5" s="51" t="s">
        <v>178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4.45" customHeight="1" x14ac:dyDescent="0.2">
      <c r="D6" s="46" t="s">
        <v>179</v>
      </c>
      <c r="E6" s="46"/>
      <c r="F6" s="46"/>
      <c r="G6" s="46"/>
      <c r="H6" s="46"/>
      <c r="I6" s="46"/>
      <c r="J6" s="46"/>
      <c r="K6" s="46"/>
      <c r="L6" s="46"/>
      <c r="N6" s="46" t="s">
        <v>180</v>
      </c>
      <c r="O6" s="46"/>
      <c r="P6" s="46"/>
      <c r="Q6" s="46"/>
      <c r="R6" s="46"/>
      <c r="S6" s="46"/>
      <c r="T6" s="46"/>
      <c r="U6" s="46"/>
      <c r="V6" s="46"/>
      <c r="W6" s="46"/>
    </row>
    <row r="7" spans="1:23" ht="14.45" customHeight="1" x14ac:dyDescent="0.2">
      <c r="D7" s="3"/>
      <c r="E7" s="3"/>
      <c r="F7" s="3"/>
      <c r="G7" s="3"/>
      <c r="H7" s="3"/>
      <c r="I7" s="3"/>
      <c r="J7" s="50" t="s">
        <v>20</v>
      </c>
      <c r="K7" s="50"/>
      <c r="L7" s="50"/>
      <c r="N7" s="3"/>
      <c r="O7" s="3"/>
      <c r="P7" s="3"/>
      <c r="Q7" s="3"/>
      <c r="R7" s="3"/>
      <c r="S7" s="3"/>
      <c r="T7" s="3"/>
      <c r="U7" s="50" t="s">
        <v>20</v>
      </c>
      <c r="V7" s="50"/>
      <c r="W7" s="50"/>
    </row>
    <row r="8" spans="1:23" ht="14.45" customHeight="1" x14ac:dyDescent="0.2">
      <c r="A8" s="46" t="s">
        <v>181</v>
      </c>
      <c r="B8" s="46"/>
      <c r="D8" s="2" t="s">
        <v>182</v>
      </c>
      <c r="F8" s="2" t="s">
        <v>183</v>
      </c>
      <c r="H8" s="2" t="s">
        <v>184</v>
      </c>
      <c r="J8" s="4" t="s">
        <v>133</v>
      </c>
      <c r="K8" s="3"/>
      <c r="L8" s="4" t="s">
        <v>165</v>
      </c>
      <c r="N8" s="2" t="s">
        <v>182</v>
      </c>
      <c r="P8" s="46" t="s">
        <v>183</v>
      </c>
      <c r="Q8" s="46"/>
      <c r="S8" s="2" t="s">
        <v>184</v>
      </c>
      <c r="U8" s="4" t="s">
        <v>133</v>
      </c>
      <c r="V8" s="3"/>
      <c r="W8" s="4" t="s">
        <v>165</v>
      </c>
    </row>
    <row r="9" spans="1:23" ht="21.75" customHeight="1" x14ac:dyDescent="0.2">
      <c r="A9" s="47" t="s">
        <v>19</v>
      </c>
      <c r="B9" s="47"/>
      <c r="D9" s="7">
        <v>0</v>
      </c>
      <c r="F9" s="7">
        <v>-196226921</v>
      </c>
      <c r="H9" s="7">
        <v>-13084752128</v>
      </c>
      <c r="J9" s="7">
        <v>-13280979049</v>
      </c>
      <c r="L9" s="8">
        <v>-0.64</v>
      </c>
      <c r="N9" s="7">
        <v>0</v>
      </c>
      <c r="P9" s="48">
        <v>-13109270557</v>
      </c>
      <c r="Q9" s="58"/>
      <c r="S9" s="7">
        <v>-13783532042</v>
      </c>
      <c r="U9" s="7">
        <v>-26892802599</v>
      </c>
      <c r="W9" s="8">
        <v>-0.18</v>
      </c>
    </row>
    <row r="10" spans="1:23" ht="21.75" customHeight="1" x14ac:dyDescent="0.2">
      <c r="A10" s="49" t="s">
        <v>20</v>
      </c>
      <c r="B10" s="49"/>
      <c r="D10" s="10">
        <v>0</v>
      </c>
      <c r="F10" s="10">
        <v>-196226921</v>
      </c>
      <c r="H10" s="10">
        <v>-13084752128</v>
      </c>
      <c r="J10" s="10">
        <v>-13280979049</v>
      </c>
      <c r="L10" s="11">
        <v>-0.64</v>
      </c>
      <c r="N10" s="10">
        <v>0</v>
      </c>
      <c r="Q10" s="10">
        <v>-13109270557</v>
      </c>
      <c r="S10" s="10">
        <v>-13783532042</v>
      </c>
      <c r="U10" s="10">
        <v>-26892802599</v>
      </c>
      <c r="W10" s="11">
        <v>-0.18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سود اوراق بهادار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2025-08-26T06:40:00Z</dcterms:created>
  <dcterms:modified xsi:type="dcterms:W3CDTF">2025-08-27T10:19:57Z</dcterms:modified>
</cp:coreProperties>
</file>