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1403\"/>
    </mc:Choice>
  </mc:AlternateContent>
  <xr:revisionPtr revIDLastSave="0" documentId="13_ncr:1_{79872ED3-4F5D-4B83-A393-C622B8EC02B9}" xr6:coauthVersionLast="47" xr6:coauthVersionMax="47" xr10:uidLastSave="{00000000-0000-0000-0000-000000000000}"/>
  <bookViews>
    <workbookView xWindow="-120" yWindow="-120" windowWidth="29040" windowHeight="15840" tabRatio="1000" firstSheet="2" activeTab="2" xr2:uid="{00000000-000D-0000-FFFF-FFFF00000000}"/>
  </bookViews>
  <sheets>
    <sheet name="سهام" sheetId="23" r:id="rId1"/>
    <sheet name="واحدهای صندوق" sheetId="4" r:id="rId2"/>
    <sheet name="اوراق" sheetId="5" r:id="rId3"/>
    <sheet name="تعدیل قیمت" sheetId="6" r:id="rId4"/>
    <sheet name="سپرده" sheetId="7" r:id="rId5"/>
    <sheet name="درآمد" sheetId="8" r:id="rId6"/>
    <sheet name="درآمد سرمایه گذاری در سهام" sheetId="9" r:id="rId7"/>
    <sheet name="درآمد سرمایه گذاری در صندوق" sheetId="10" r:id="rId8"/>
    <sheet name="درآمد سپرده بانکی" sheetId="13" r:id="rId9"/>
    <sheet name="سایر درآمدها" sheetId="14" r:id="rId10"/>
    <sheet name="سود سپرده بانکی" sheetId="18" r:id="rId11"/>
    <sheet name="درآمد سرمایه گذاری در اوراق به" sheetId="11" r:id="rId12"/>
    <sheet name="سود اوراق بهادار" sheetId="17" r:id="rId13"/>
    <sheet name="درآمد ناشی از فروش" sheetId="19" r:id="rId14"/>
    <sheet name="درآمد ناشی از تغییر قیمت اوراق" sheetId="21" r:id="rId15"/>
    <sheet name="میالغ تخصیص اوراق" sheetId="22" r:id="rId16"/>
  </sheets>
  <definedNames>
    <definedName name="_xlnm.Print_Area" localSheetId="2">اوراق!$A$1:$AM$32</definedName>
    <definedName name="_xlnm.Print_Area" localSheetId="3">'تعدیل قیمت'!$A$1:$N$12</definedName>
    <definedName name="_xlnm.Print_Area" localSheetId="5">درآمد!$A$1:$J$11</definedName>
    <definedName name="_xlnm.Print_Area" localSheetId="8">'درآمد سپرده بانکی'!$A$1:$F$48</definedName>
    <definedName name="_xlnm.Print_Area" localSheetId="11">'درآمد سرمایه گذاری در اوراق به'!$A$1:$S$53</definedName>
    <definedName name="_xlnm.Print_Area" localSheetId="6">'درآمد سرمایه گذاری در سهام'!$A$1:$X$10</definedName>
    <definedName name="_xlnm.Print_Area" localSheetId="7">'درآمد سرمایه گذاری در صندوق'!$A$1:$X$11</definedName>
    <definedName name="_xlnm.Print_Area" localSheetId="14">'درآمد ناشی از تغییر قیمت اوراق'!$A$1:$R$26</definedName>
    <definedName name="_xlnm.Print_Area" localSheetId="13">'درآمد ناشی از فروش'!$A$1:$S$46</definedName>
    <definedName name="_xlnm.Print_Area" localSheetId="9">'سایر درآمدها'!$A$1:$G$10</definedName>
    <definedName name="_xlnm.Print_Area" localSheetId="4">سپرده!$A$1:$M$38</definedName>
    <definedName name="_xlnm.Print_Area" localSheetId="12">'سود اوراق بهادار'!$A$1:$R$44</definedName>
    <definedName name="_xlnm.Print_Area" localSheetId="10">'سود سپرده بانکی'!$A$1:$N$48</definedName>
    <definedName name="_xlnm.Print_Area" localSheetId="0">سهام!$A$1:$AC$8</definedName>
    <definedName name="_xlnm.Print_Area" localSheetId="1">'واحدهای صندوق'!$A$1:$AB$10</definedName>
  </definedNames>
  <calcPr calcId="191029"/>
</workbook>
</file>

<file path=xl/calcChain.xml><?xml version="1.0" encoding="utf-8"?>
<calcChain xmlns="http://schemas.openxmlformats.org/spreadsheetml/2006/main">
  <c r="L38" i="7" l="1"/>
  <c r="D38" i="7"/>
  <c r="Q26" i="21"/>
  <c r="Q46" i="19"/>
  <c r="D11" i="22" l="1"/>
  <c r="R13" i="17" l="1"/>
  <c r="F10" i="14"/>
  <c r="D10" i="14"/>
  <c r="F48" i="13"/>
  <c r="D48" i="13"/>
</calcChain>
</file>

<file path=xl/sharedStrings.xml><?xml version="1.0" encoding="utf-8"?>
<sst xmlns="http://schemas.openxmlformats.org/spreadsheetml/2006/main" count="684" uniqueCount="264">
  <si>
    <t>صندوق سرمایه‌گذاری در اوراق بهادار با درآمد ثابت نگین سامان</t>
  </si>
  <si>
    <t>صورت وضعیت پرتفوی</t>
  </si>
  <si>
    <t>برای ماه منتهی به 1403/09/30</t>
  </si>
  <si>
    <t>1403/08/30</t>
  </si>
  <si>
    <t>تغییرات طی دوره</t>
  </si>
  <si>
    <t>1403/09/30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</si>
  <si>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</si>
  <si>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</si>
  <si>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</si>
  <si>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</si>
  <si>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</si>
  <si>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</si>
  <si>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</si>
  <si>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</si>
  <si>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نرخ سود موثر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</si>
  <si>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</si>
  <si>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</si>
  <si>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</si>
  <si>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</si>
  <si>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</si>
  <si>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</si>
  <si>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سرمایه‌گذاری نیکی گستران</t>
  </si>
  <si>
    <t>جمع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</si>
  <si>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</si>
  <si>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</si>
  <si>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</si>
  <si>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</si>
  <si>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</si>
  <si>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</si>
  <si>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</si>
  <si>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</si>
  <si>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متانول سبلان053</t>
  </si>
  <si>
    <t>بله</t>
  </si>
  <si>
    <t>1403/05/14</t>
  </si>
  <si>
    <t>1405/05/14</t>
  </si>
  <si>
    <t>اجاره تابان کاردان14041015</t>
  </si>
  <si>
    <t>1400/10/15</t>
  </si>
  <si>
    <t>1404/10/15</t>
  </si>
  <si>
    <t>اسناد خزانه-م7بودجه02-040910</t>
  </si>
  <si>
    <t>1402/12/20</t>
  </si>
  <si>
    <t>1404/09/10</t>
  </si>
  <si>
    <t>اسنادخزانه-م7بودجه00-030912</t>
  </si>
  <si>
    <t>1400/04/14</t>
  </si>
  <si>
    <t>1403/09/12</t>
  </si>
  <si>
    <t>اسنادخزانه-م7بودجه01-040714</t>
  </si>
  <si>
    <t>1401/12/10</t>
  </si>
  <si>
    <t>1404/07/13</t>
  </si>
  <si>
    <t>اسنادخزانه-م9بودجه01-040826</t>
  </si>
  <si>
    <t>1401/12/28</t>
  </si>
  <si>
    <t>1404/08/26</t>
  </si>
  <si>
    <t>صکوک اجاره فارس073-بدون ضامن</t>
  </si>
  <si>
    <t>1403/03/07</t>
  </si>
  <si>
    <t>1407/03/07</t>
  </si>
  <si>
    <t>صکوک منفعت نفت1312-6ماهه 18/5%</t>
  </si>
  <si>
    <t>1399/12/17</t>
  </si>
  <si>
    <t>1403/12/17</t>
  </si>
  <si>
    <t>مرابحه اکتوور کو-کاردان070612</t>
  </si>
  <si>
    <t>1402/06/12</t>
  </si>
  <si>
    <t>1407/06/12</t>
  </si>
  <si>
    <t>مرابحه ذوب و نوردکرمان14060814</t>
  </si>
  <si>
    <t>1401/08/14</t>
  </si>
  <si>
    <t>1406/08/14</t>
  </si>
  <si>
    <t>مرابحه عام دولت102-ش.خ031211</t>
  </si>
  <si>
    <t>1400/12/11</t>
  </si>
  <si>
    <t>1403/12/11</t>
  </si>
  <si>
    <t>مرابحه عام دولت118-ش.خ060725</t>
  </si>
  <si>
    <t>1401/07/25</t>
  </si>
  <si>
    <t>1406/07/25</t>
  </si>
  <si>
    <t>مرابحه عام دولت131-ش.خ040410</t>
  </si>
  <si>
    <t>1402/05/10</t>
  </si>
  <si>
    <t>1404/04/07</t>
  </si>
  <si>
    <t>مرابحه عام دولت138-ش.خ031004</t>
  </si>
  <si>
    <t>1402/07/04</t>
  </si>
  <si>
    <t>1403/10/04</t>
  </si>
  <si>
    <t>مرابحه عام دولت140-ش.خ050504</t>
  </si>
  <si>
    <t>1405/05/04</t>
  </si>
  <si>
    <t>مرابحه عام دولت145-ش.خ050707</t>
  </si>
  <si>
    <t>1402/09/07</t>
  </si>
  <si>
    <t>1405/07/07</t>
  </si>
  <si>
    <t>مرابحه عام دولت174-ش.خ041027</t>
  </si>
  <si>
    <t>1403/06/27</t>
  </si>
  <si>
    <t>1404/10/27</t>
  </si>
  <si>
    <t>مرابحه لورچ 080202</t>
  </si>
  <si>
    <t>1403/02/02</t>
  </si>
  <si>
    <t>1408/02/02</t>
  </si>
  <si>
    <t>مشارکت ش قم512-3ماهه18%</t>
  </si>
  <si>
    <t>1401/06/28</t>
  </si>
  <si>
    <t>1405/12/28</t>
  </si>
  <si>
    <t>مشارکت ش کرج512-3ماهه18%</t>
  </si>
  <si>
    <t>مشارکت ش قم612-3 ماهه 20.5%</t>
  </si>
  <si>
    <t>1402/12/28</t>
  </si>
  <si>
    <t>1406/12/28</t>
  </si>
  <si>
    <t>سلف موازی گازمایع کنگان051</t>
  </si>
  <si>
    <t>1403/09/28</t>
  </si>
  <si>
    <t>1405/03/28</t>
  </si>
  <si>
    <t>اوراق مشارکت طرح قطارشهری قم 2 1402</t>
  </si>
  <si>
    <t>خیر</t>
  </si>
  <si>
    <t>1403/06/28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</si>
  <si>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</si>
  <si>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</si>
  <si>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</si>
  <si>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</si>
  <si>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</si>
  <si>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</si>
  <si>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</si>
  <si>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</si>
  <si>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-10.00%</t>
  </si>
  <si>
    <t>سایر</t>
  </si>
  <si>
    <t>-1.33%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</si>
  <si>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</si>
  <si>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</si>
  <si>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</si>
  <si>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</si>
  <si>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</si>
  <si>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سامان آرژانتين 826-40-13470000-1</t>
  </si>
  <si>
    <t>حساب جاری بانک ملی جهان کودک 0111343018008</t>
  </si>
  <si>
    <t>حساب جاری بانک تجارت مطهري-مهرداد 279915127</t>
  </si>
  <si>
    <t>سپرده کوتاه مدت بانک تجارت مطهري-مهرداد 279928474</t>
  </si>
  <si>
    <t>سپرده کوتاه مدت بانک سامان ملاصدرا 829-810-13470000-1</t>
  </si>
  <si>
    <t>سپرده کوتاه مدت بانک ملی مستقل حافظ 0226057940000</t>
  </si>
  <si>
    <t>سپرده کوتاه مدت بانک پاسارگاد ارمغان 279-8100-14681876-1</t>
  </si>
  <si>
    <t>سپرده کوتاه مدت بانک اقتصاد نوین مرزداران 205-850-6681650-1</t>
  </si>
  <si>
    <t>سپرده کوتاه مدت بانک رفاه سعادت آباد 332043253</t>
  </si>
  <si>
    <t>سپرده کوتاه مدت بانک پارسیان پاچنار 47001229024602</t>
  </si>
  <si>
    <t>سپرده کوتاه مدت بانک خاورمیانه مهستان 1005-10-810-707074711</t>
  </si>
  <si>
    <t>سپرده کوتاه مدت بانک مسکن داودیه 4110001908030</t>
  </si>
  <si>
    <t>سپرده کوتاه مدت بانک آینده سهروردی جنوبی 0203897413002</t>
  </si>
  <si>
    <t>قرض الحسنه بانک آینده سهروردی جنوبی 0304280136007</t>
  </si>
  <si>
    <t>سپرده کوتاه مدت موسسه اعتباری ملل فاطمی 519-11-213-000000963</t>
  </si>
  <si>
    <t>سپرده کوتاه مدت بانک ملت پالایشگاه تهران 9134226551</t>
  </si>
  <si>
    <t>سپرده بلند مدت بانک پاسارگاد بهزادی  378.303.14681876.1</t>
  </si>
  <si>
    <t>سپرده بلند مدت بانک پاسارگاد بهزادی 378.303.14681876.2</t>
  </si>
  <si>
    <t>سپرده بلند مدت بانک پاسارگاد بهزادی 378.303.14681876.3</t>
  </si>
  <si>
    <t>سپرده بلند مدت بانک پاسارگاد بهزادی  378.303.14681876.4</t>
  </si>
  <si>
    <t>سپرده بلند مدت بانک پاسارگاد بهزادی 378-303-14681876-5</t>
  </si>
  <si>
    <t>سپرده بلند مدت بانک پاسارگاد بهزادی 378.303.14681876.6</t>
  </si>
  <si>
    <t>قرض الحسنه بانک شهر بلوار امین قم 4001004223883</t>
  </si>
  <si>
    <t>سپرده بلند مدت بانک پاسارگاد بهزادی 378.303.14681876.7</t>
  </si>
  <si>
    <t>سپرده بلند مدت بانک پاسارگاد بهزادی 378-303-14681876-8</t>
  </si>
  <si>
    <t>سپرده بلند مدت بانک پاسارگاد بهزادی 378.303.14681876.9</t>
  </si>
  <si>
    <t>سپرده بلند مدت موسسه اعتباری ملل فاطمی 051960388000000450</t>
  </si>
  <si>
    <t>سپرده بلند مدت بانک تجارت مرکزی نیشاپور 0479604376116</t>
  </si>
  <si>
    <t>سپرده بلند مدت بانک پاسارگاد بهزادی 378.303.14681876.10</t>
  </si>
  <si>
    <t>سپرده کوتاه مدت بانک مسکن توانیر 420220718209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</si>
  <si>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</si>
  <si>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</si>
  <si>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</si>
  <si>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</si>
  <si>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</si>
  <si>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</si>
  <si>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</si>
  <si>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</si>
  <si>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</si>
  <si>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</si>
  <si>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</si>
  <si>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</si>
  <si>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</si>
  <si>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</si>
  <si>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</si>
  <si>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</si>
  <si>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</si>
  <si>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</si>
  <si>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</si>
  <si>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</si>
  <si>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 ملی‌ایران‌</t>
  </si>
  <si>
    <t>پیشگامان فن آوری و دانش آرامیس</t>
  </si>
  <si>
    <t>درآمد حاصل از سرمایه­گذاری در واحدهای صندوق</t>
  </si>
  <si>
    <t>درآمد سود صندوق</t>
  </si>
  <si>
    <t>صندوق س تجارت شاخصی کاردان</t>
  </si>
  <si>
    <t>صندوق س. طلا کیمیا زرین کاردان</t>
  </si>
  <si>
    <t>درآمد حاصل از سرمایه­گذاری در اوراق بهادار با درآمد ثابت:</t>
  </si>
  <si>
    <t>عنوان</t>
  </si>
  <si>
    <t>درآمد سود اوراق</t>
  </si>
  <si>
    <t>مرابحه عام دولت3-ش.خ 0303</t>
  </si>
  <si>
    <t>مرابحه عام دولت3-ش.خ0211</t>
  </si>
  <si>
    <t>مرابحه عام دولت4-ش.خ 0302</t>
  </si>
  <si>
    <t>مرابحه عام دولت76-ش.خ030406</t>
  </si>
  <si>
    <t>مرابحه عام دولت87-ش.خ030304</t>
  </si>
  <si>
    <t>اسنادخزانه-م6بودجه00-030723</t>
  </si>
  <si>
    <t>مرابحه عام دولت94-ش.خ030816</t>
  </si>
  <si>
    <t>مشارکت ش اسلامشهر312-3ماهه18%</t>
  </si>
  <si>
    <t>مرابحه عام دولت96-ش.خ030414</t>
  </si>
  <si>
    <t>مشارکت ش کرج0312-سه ماهه18%</t>
  </si>
  <si>
    <t>صکوک اجاره ملی412-6 ماهه18%</t>
  </si>
  <si>
    <t>سلف موازی متانول بوشهر 025</t>
  </si>
  <si>
    <t>صکوک مرابحه دعبید12-3ماهه18%</t>
  </si>
  <si>
    <t>مرابحه عام دولت107-ش.خ030724</t>
  </si>
  <si>
    <t>مرابحه ش. دبش سبز گستر14060717</t>
  </si>
  <si>
    <t>مشارکت ش اصفهان306-3ماهه18%</t>
  </si>
  <si>
    <t>مرابحه عام دولت126-ش.خ031223</t>
  </si>
  <si>
    <t>صکوک اجاره فولاد512-بدون ضامن</t>
  </si>
  <si>
    <t>اسنادخزانه-م6بودجه01-030814</t>
  </si>
  <si>
    <t>مرابحه عام دولت139-ش.خ040804</t>
  </si>
  <si>
    <t>مرابحه عام دولت100-ش.خ021127</t>
  </si>
  <si>
    <t>مرابحه عام دولت146-ش.خ040514</t>
  </si>
  <si>
    <t>درآمد حاصل از سرمایه­گذاری در سپرده بانکی و گواهی سپرده</t>
  </si>
  <si>
    <t>نام سپرده بانکی</t>
  </si>
  <si>
    <t>اوراق مشارکت طرح قطارشهری قم جدید 1402</t>
  </si>
  <si>
    <t>سپرده کوتاه مدت بانک سامان آرژانتين 826-810-13470000-1</t>
  </si>
  <si>
    <t>سپرده کوتاه مدت موسسه اعتباری ملل شیراز جنوبی 051510277000000070</t>
  </si>
  <si>
    <t>سپرده بلند مدت بانک آینده بلوار ارتش 0404125173003</t>
  </si>
  <si>
    <t>سپرده بلند مدت بانک آینده جنت آباد مرکزی 0404125128001</t>
  </si>
  <si>
    <t>سپرده بلند مدت بانک تجارت پالایشگاه تهران 6501926831</t>
  </si>
  <si>
    <t>سپرده بلند مدت بانک اقتصاد نوین شهران 184-283-6681650-4</t>
  </si>
  <si>
    <t>سپرده کوتاه مدت بانک ملت سازمان صنایع ملی 9911121134</t>
  </si>
  <si>
    <t>سپرده بلند مدت بانک ملت سازمان صنایع ملی 9940323255</t>
  </si>
  <si>
    <t>سپرده بلند مدت بانک ملت سازمان صنایع ملی 9953212704</t>
  </si>
  <si>
    <t>سپرده بلند مدت بانک تجارت مطهری - مهرداد 47902128905</t>
  </si>
  <si>
    <t>سپرده بلند مدت بانک آینده سهروردی جنوبی 0405703299006</t>
  </si>
  <si>
    <t>سپرده بلند مدت بانک پاسارگاد بهزادی  378-307-14681876--2</t>
  </si>
  <si>
    <t>سپرده بلند مدت بانک پاسارگاد بهزادی 378-307-14681876-3</t>
  </si>
  <si>
    <t>سپرده بلند مدت موسسه اعتباری ملل فاطمی  0519-60-345-000000594</t>
  </si>
  <si>
    <t>سپرده بلند مدت بانک ملت پالایشگاه تهران  9134234873</t>
  </si>
  <si>
    <t>سپرده بلند مدت بانک تجارت مطهری مهرداد 047960251519</t>
  </si>
  <si>
    <t>سپرده بلند مدت بانک ملت پالایشگاه تهران  9182716667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</si>
  <si>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</si>
  <si>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</si>
  <si>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</si>
  <si>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</si>
  <si>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نرخ سود علی الحساب</t>
  </si>
  <si>
    <t>درآمد سود</t>
  </si>
  <si>
    <t>خالص درآمد</t>
  </si>
  <si>
    <t>1403/03/27</t>
  </si>
  <si>
    <t>1404/05/13</t>
  </si>
  <si>
    <t>1402/11/27</t>
  </si>
  <si>
    <t>1404/08/03</t>
  </si>
  <si>
    <t>1403/12/23</t>
  </si>
  <si>
    <t>1405/12/24</t>
  </si>
  <si>
    <t>1403/06/31</t>
  </si>
  <si>
    <t>1406/07/17</t>
  </si>
  <si>
    <t>1403/07/24</t>
  </si>
  <si>
    <t>1404/12/24</t>
  </si>
  <si>
    <t>1404/12/22</t>
  </si>
  <si>
    <t>1403/12/28</t>
  </si>
  <si>
    <t>1403/04/14</t>
  </si>
  <si>
    <t>1403/12/26</t>
  </si>
  <si>
    <t>1403/08/16</t>
  </si>
  <si>
    <t>1402/11/13</t>
  </si>
  <si>
    <t>1403/03/04</t>
  </si>
  <si>
    <t>1403/04/06</t>
  </si>
  <si>
    <t>1403/02/26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</si>
  <si>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</si>
  <si>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</si>
  <si>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</si>
  <si>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</si>
  <si>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</si>
  <si>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</si>
  <si>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</si>
  <si>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صندوق سرمایه‌گذاری در اوراق بهادار با درآمد ثابت نگین سامان </t>
  </si>
  <si>
    <t>طرف معامله</t>
  </si>
  <si>
    <t>نوع وابستگی</t>
  </si>
  <si>
    <t>نام ورقه بهادار</t>
  </si>
  <si>
    <t>مبلغ شناسایی شده بابت قرارداد خرید و نگهداری اوراق بهادار</t>
  </si>
  <si>
    <t>تامین سرمایه کاردان</t>
  </si>
  <si>
    <t>مدیر صندوق</t>
  </si>
  <si>
    <t>شهرداری قم 1402</t>
  </si>
  <si>
    <t>جمع کل</t>
  </si>
  <si>
    <t>بیمه سامان</t>
  </si>
  <si>
    <t>مبالغ تخصیص یافته بابت خرید و نگهداری اوراق بهادار با درآمد ثابت (نرخ سود ترجیحی)</t>
  </si>
  <si>
    <t>-1</t>
  </si>
  <si>
    <t>سرمایه گذاری ها</t>
  </si>
  <si>
    <t>-1-1</t>
  </si>
  <si>
    <t>سرمایه گذاری در سهام و حق تقدم سهام</t>
  </si>
  <si>
    <t>نام شرکت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</si>
</sst>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>
    <font>
      <sz val="10"/>
      <color rgb="FF000000"/>
      <name val="Arial"/>
      <charset val="1"/>
    </font>
    <font>
      <sz val="11"/>
      <color theme="1"/>
      <name val="Arial"/>
      <family val="2"/>
      <charset val="178"/>
      <scheme val="minor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B Nazanin"/>
      <charset val="178"/>
    </font>
    <font>
      <sz val="10"/>
      <color rgb="FF000000"/>
      <name val="IRANSans"/>
    </font>
    <font>
      <sz val="10"/>
      <color rgb="FF000000"/>
      <name val="Arial"/>
      <family val="2"/>
    </font>
    <font>
      <b/>
      <sz val="15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9" fillId="0" borderId="0"/>
    <xf numFmtId="0" fontId="1" fillId="0" borderId="0"/>
  </cellStyleXfs>
  <cellXfs count="64"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3" fontId="7" fillId="0" borderId="0" xfId="0" applyNumberFormat="1" applyFont="1" applyAlignment="1">
      <alignment horizontal="left"/>
    </xf>
    <xf numFmtId="0" fontId="3" fillId="0" borderId="0" xfId="0" applyFont="1" applyAlignment="1">
      <alignment horizontal="right" vertical="center" readingOrder="2"/>
    </xf>
    <xf numFmtId="3" fontId="8" fillId="0" borderId="0" xfId="0" applyNumberFormat="1" applyFont="1" applyAlignment="1">
      <alignment horizontal="left"/>
    </xf>
    <xf numFmtId="0" fontId="10" fillId="0" borderId="0" xfId="2" applyFont="1" applyAlignment="1">
      <alignment vertical="center"/>
    </xf>
    <xf numFmtId="0" fontId="1" fillId="0" borderId="0" xfId="3"/>
    <xf numFmtId="0" fontId="11" fillId="0" borderId="0" xfId="3" applyFont="1" applyAlignment="1">
      <alignment vertical="center" readingOrder="2"/>
    </xf>
    <xf numFmtId="0" fontId="12" fillId="0" borderId="8" xfId="3" applyFont="1" applyBorder="1" applyAlignment="1">
      <alignment horizontal="center" vertical="center" wrapText="1" readingOrder="2"/>
    </xf>
    <xf numFmtId="3" fontId="13" fillId="0" borderId="8" xfId="3" applyNumberFormat="1" applyFont="1" applyBorder="1" applyAlignment="1">
      <alignment horizontal="center" vertical="center" wrapText="1" readingOrder="2"/>
    </xf>
    <xf numFmtId="0" fontId="14" fillId="0" borderId="8" xfId="3" applyFont="1" applyBorder="1" applyAlignment="1">
      <alignment horizontal="center" vertical="center" wrapText="1" readingOrder="2"/>
    </xf>
    <xf numFmtId="165" fontId="16" fillId="0" borderId="8" xfId="1" applyNumberFormat="1" applyFont="1" applyBorder="1"/>
    <xf numFmtId="3" fontId="1" fillId="0" borderId="0" xfId="3" applyNumberFormat="1"/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6" xfId="0" applyNumberFormat="1" applyFont="1" applyBorder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2" xfId="0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4" fillId="0" borderId="9" xfId="0" applyFont="1" applyBorder="1" applyAlignment="1">
      <alignment horizontal="center" vertical="center"/>
    </xf>
    <xf numFmtId="164" fontId="5" fillId="0" borderId="7" xfId="1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1" fillId="0" borderId="8" xfId="3" applyBorder="1" applyAlignment="1">
      <alignment horizontal="center" vertical="center"/>
    </xf>
    <xf numFmtId="0" fontId="14" fillId="0" borderId="0" xfId="3" applyFont="1" applyAlignment="1">
      <alignment horizontal="right" vertical="center" readingOrder="2"/>
    </xf>
    <xf numFmtId="0" fontId="10" fillId="0" borderId="0" xfId="2" applyFont="1" applyAlignment="1">
      <alignment horizontal="center" vertical="center"/>
    </xf>
    <xf numFmtId="0" fontId="14" fillId="0" borderId="8" xfId="3" applyFont="1" applyBorder="1" applyAlignment="1">
      <alignment horizontal="center" vertical="center" wrapText="1" readingOrder="2"/>
    </xf>
    <xf numFmtId="0" fontId="15" fillId="0" borderId="8" xfId="3" applyFont="1" applyBorder="1" applyAlignment="1">
      <alignment horizontal="center" vertical="center" wrapText="1" readingOrder="2"/>
    </xf>
  </cellXfs>
  <cellStyles count="4">
    <cellStyle name="Comma" xfId="1" builtinId="3"/>
    <cellStyle name="Normal" xfId="0" builtinId="0"/>
    <cellStyle name="Normal 2" xfId="2" xr:uid="{47E47A15-A5A1-4AD9-B99C-EEA7EBCF2C3B}"/>
    <cellStyle name="Normal 2 2" xfId="3" xr:uid="{46961E2A-DF4A-4910-BDDA-4914ACCA22F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D062C-6BE5-4640-A81D-2F2875CB00B7}">
  <sheetPr>
    <pageSetUpPr fitToPage="1"/>
  </sheetPr>
  <dimension ref="A1:AB8"/>
  <sheetViews>
    <sheetView rightToLeft="1" workbookViewId="0">
      <selection sqref="A1:AB1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4.28515625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28" ht="21.75" customHeight="1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spans="1:28" ht="21.75" customHeight="1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</row>
    <row r="4" spans="1:28" ht="14.45" customHeight="1">
      <c r="A4" s="36" t="s">
        <v>259</v>
      </c>
      <c r="B4" s="42" t="s">
        <v>260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ht="14.45" customHeight="1">
      <c r="A5" s="42" t="s">
        <v>261</v>
      </c>
      <c r="B5" s="42"/>
      <c r="C5" s="42" t="s">
        <v>262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.45" customHeight="1">
      <c r="F6" s="39" t="s">
        <v>3</v>
      </c>
      <c r="G6" s="39"/>
      <c r="H6" s="39"/>
      <c r="I6" s="39"/>
      <c r="J6" s="39"/>
      <c r="L6" s="39" t="s">
        <v>4</v>
      </c>
      <c r="M6" s="39"/>
      <c r="N6" s="39"/>
      <c r="O6" s="39"/>
      <c r="P6" s="39"/>
      <c r="Q6" s="39"/>
      <c r="R6" s="39"/>
      <c r="T6" s="39" t="s">
        <v>5</v>
      </c>
      <c r="U6" s="39"/>
      <c r="V6" s="39"/>
      <c r="W6" s="39"/>
      <c r="X6" s="39"/>
      <c r="Y6" s="39"/>
      <c r="Z6" s="39"/>
      <c r="AA6" s="39"/>
      <c r="AB6" s="39"/>
    </row>
    <row r="7" spans="1:28" ht="14.45" customHeight="1">
      <c r="F7" s="37"/>
      <c r="G7" s="37"/>
      <c r="H7" s="37"/>
      <c r="I7" s="37"/>
      <c r="J7" s="37"/>
      <c r="L7" s="40" t="s">
        <v>6</v>
      </c>
      <c r="M7" s="40"/>
      <c r="N7" s="40"/>
      <c r="O7" s="37"/>
      <c r="P7" s="40" t="s">
        <v>7</v>
      </c>
      <c r="Q7" s="40"/>
      <c r="R7" s="40"/>
      <c r="T7" s="37"/>
      <c r="U7" s="37"/>
      <c r="V7" s="37"/>
      <c r="W7" s="37"/>
      <c r="X7" s="37"/>
      <c r="Y7" s="37"/>
      <c r="Z7" s="37"/>
      <c r="AA7" s="37"/>
      <c r="AB7" s="37"/>
    </row>
    <row r="8" spans="1:28" ht="14.45" customHeight="1">
      <c r="A8" s="39" t="s">
        <v>263</v>
      </c>
      <c r="B8" s="39"/>
      <c r="C8" s="39"/>
      <c r="E8" s="39" t="s">
        <v>8</v>
      </c>
      <c r="F8" s="39"/>
      <c r="H8" s="35" t="s">
        <v>9</v>
      </c>
      <c r="J8" s="35" t="s">
        <v>10</v>
      </c>
      <c r="L8" s="38" t="s">
        <v>8</v>
      </c>
      <c r="M8" s="37"/>
      <c r="N8" s="38" t="s">
        <v>9</v>
      </c>
      <c r="P8" s="38" t="s">
        <v>8</v>
      </c>
      <c r="Q8" s="37"/>
      <c r="R8" s="38" t="s">
        <v>11</v>
      </c>
      <c r="T8" s="35" t="s">
        <v>8</v>
      </c>
      <c r="V8" s="35" t="s">
        <v>12</v>
      </c>
      <c r="X8" s="35" t="s">
        <v>9</v>
      </c>
      <c r="Z8" s="35" t="s">
        <v>10</v>
      </c>
      <c r="AB8" s="35" t="s">
        <v>13</v>
      </c>
    </row>
  </sheetData>
  <mergeCells count="13">
    <mergeCell ref="A8:C8"/>
    <mergeCell ref="E8:F8"/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="160" zoomScaleNormal="175" zoomScaleSheetLayoutView="160" workbookViewId="0">
      <selection activeCell="G18" sqref="G18"/>
    </sheetView>
  </sheetViews>
  <sheetFormatPr defaultColWidth="1.5703125" defaultRowHeight="15.75"/>
  <cols>
    <col min="1" max="1" width="31.85546875" style="19" customWidth="1"/>
    <col min="2" max="3" width="1.5703125" style="19"/>
    <col min="4" max="4" width="14.85546875" style="19" customWidth="1"/>
    <col min="5" max="5" width="1.5703125" style="19"/>
    <col min="6" max="6" width="19.7109375" style="19" customWidth="1"/>
    <col min="7" max="16384" width="1.5703125" style="19"/>
  </cols>
  <sheetData>
    <row r="1" spans="1:6" ht="25.5">
      <c r="A1" s="41" t="s">
        <v>0</v>
      </c>
      <c r="B1" s="41"/>
      <c r="C1" s="41"/>
      <c r="D1" s="41"/>
      <c r="E1" s="41"/>
      <c r="F1" s="41"/>
    </row>
    <row r="2" spans="1:6" ht="25.5">
      <c r="A2" s="41" t="s">
        <v>144</v>
      </c>
      <c r="B2" s="41"/>
      <c r="C2" s="41"/>
      <c r="D2" s="41"/>
      <c r="E2" s="41"/>
      <c r="F2" s="41"/>
    </row>
    <row r="3" spans="1:6" ht="25.5">
      <c r="A3" s="41" t="s">
        <v>2</v>
      </c>
      <c r="B3" s="41"/>
      <c r="C3" s="41"/>
      <c r="D3" s="41"/>
      <c r="E3" s="41"/>
      <c r="F3" s="41"/>
    </row>
    <row r="5" spans="1:6" ht="24">
      <c r="A5" s="42" t="s">
        <v>155</v>
      </c>
      <c r="B5" s="42"/>
      <c r="C5" s="42"/>
      <c r="D5" s="42"/>
      <c r="E5" s="42"/>
      <c r="F5" s="42"/>
    </row>
    <row r="6" spans="1:6" ht="21">
      <c r="A6" s="46" t="s">
        <v>155</v>
      </c>
      <c r="B6" s="46"/>
      <c r="D6" s="1" t="s">
        <v>158</v>
      </c>
      <c r="F6" s="1" t="s">
        <v>5</v>
      </c>
    </row>
    <row r="7" spans="1:6" ht="18.75">
      <c r="A7" s="51" t="s">
        <v>155</v>
      </c>
      <c r="B7" s="51"/>
      <c r="D7" s="9">
        <v>0</v>
      </c>
      <c r="F7" s="9">
        <v>286</v>
      </c>
    </row>
    <row r="8" spans="1:6" ht="18.75">
      <c r="A8" s="50" t="s">
        <v>215</v>
      </c>
      <c r="B8" s="50"/>
      <c r="D8" s="11">
        <v>0</v>
      </c>
      <c r="F8" s="11">
        <v>280192553</v>
      </c>
    </row>
    <row r="9" spans="1:6" ht="18.75">
      <c r="A9" s="49" t="s">
        <v>216</v>
      </c>
      <c r="B9" s="49"/>
      <c r="D9" s="13">
        <v>49000001</v>
      </c>
      <c r="F9" s="13">
        <v>507918473</v>
      </c>
    </row>
    <row r="10" spans="1:6" ht="21">
      <c r="A10" s="43" t="s">
        <v>22</v>
      </c>
      <c r="B10" s="43"/>
      <c r="D10" s="6">
        <f>SUM(D7:D9)</f>
        <v>49000001</v>
      </c>
      <c r="F10" s="6">
        <f>SUM(F7:F9)</f>
        <v>788111312</v>
      </c>
    </row>
  </sheetData>
  <mergeCells count="9">
    <mergeCell ref="A8:B8"/>
    <mergeCell ref="A9:B9"/>
    <mergeCell ref="A10:B10"/>
    <mergeCell ref="A5:F5"/>
    <mergeCell ref="A1:F1"/>
    <mergeCell ref="A2:F2"/>
    <mergeCell ref="A3:F3"/>
    <mergeCell ref="A6:B6"/>
    <mergeCell ref="A7:B7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48"/>
  <sheetViews>
    <sheetView rightToLeft="1" view="pageBreakPreview" zoomScale="115" zoomScaleNormal="100" zoomScaleSheetLayoutView="115" workbookViewId="0">
      <selection activeCell="G19" sqref="G19"/>
    </sheetView>
  </sheetViews>
  <sheetFormatPr defaultColWidth="1.5703125" defaultRowHeight="15.75"/>
  <cols>
    <col min="1" max="1" width="60.28515625" style="19" bestFit="1" customWidth="1"/>
    <col min="2" max="2" width="1.5703125" style="19"/>
    <col min="3" max="3" width="16.140625" style="19" bestFit="1" customWidth="1"/>
    <col min="4" max="4" width="1.5703125" style="19"/>
    <col min="5" max="5" width="10.85546875" style="19" bestFit="1" customWidth="1"/>
    <col min="6" max="6" width="1.5703125" style="19"/>
    <col min="7" max="7" width="16" style="19" bestFit="1" customWidth="1"/>
    <col min="8" max="8" width="1.5703125" style="19"/>
    <col min="9" max="9" width="16.140625" style="19" bestFit="1" customWidth="1"/>
    <col min="10" max="10" width="1.5703125" style="19"/>
    <col min="11" max="11" width="12.140625" style="19" bestFit="1" customWidth="1"/>
    <col min="12" max="12" width="1.5703125" style="19"/>
    <col min="13" max="13" width="16.140625" style="19" bestFit="1" customWidth="1"/>
    <col min="14" max="16384" width="1.5703125" style="19"/>
  </cols>
  <sheetData>
    <row r="1" spans="1:13" ht="25.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25.5">
      <c r="A2" s="41" t="s">
        <v>144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25.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5" spans="1:13" ht="24">
      <c r="A5" s="42" t="s">
        <v>241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ht="21">
      <c r="A6" s="46" t="s">
        <v>145</v>
      </c>
      <c r="C6" s="46" t="s">
        <v>158</v>
      </c>
      <c r="D6" s="46"/>
      <c r="E6" s="46"/>
      <c r="F6" s="46"/>
      <c r="G6" s="46"/>
      <c r="I6" s="46" t="s">
        <v>159</v>
      </c>
      <c r="J6" s="46"/>
      <c r="K6" s="46"/>
      <c r="L6" s="46"/>
      <c r="M6" s="46"/>
    </row>
    <row r="7" spans="1:13" ht="21">
      <c r="A7" s="46"/>
      <c r="C7" s="15" t="s">
        <v>220</v>
      </c>
      <c r="D7" s="20"/>
      <c r="E7" s="15" t="s">
        <v>217</v>
      </c>
      <c r="F7" s="20"/>
      <c r="G7" s="15" t="s">
        <v>221</v>
      </c>
      <c r="I7" s="15" t="s">
        <v>220</v>
      </c>
      <c r="J7" s="20"/>
      <c r="K7" s="15" t="s">
        <v>217</v>
      </c>
      <c r="L7" s="20"/>
      <c r="M7" s="15" t="s">
        <v>221</v>
      </c>
    </row>
    <row r="8" spans="1:13" ht="18.75">
      <c r="A8" s="8" t="s">
        <v>198</v>
      </c>
      <c r="C8" s="9">
        <v>0</v>
      </c>
      <c r="E8" s="9">
        <v>0</v>
      </c>
      <c r="G8" s="9">
        <v>0</v>
      </c>
      <c r="I8" s="9">
        <v>3876</v>
      </c>
      <c r="K8" s="9">
        <v>0</v>
      </c>
      <c r="M8" s="9">
        <v>3876</v>
      </c>
    </row>
    <row r="9" spans="1:13" ht="18.75">
      <c r="A9" s="10" t="s">
        <v>116</v>
      </c>
      <c r="C9" s="11">
        <v>2758</v>
      </c>
      <c r="E9" s="11">
        <v>0</v>
      </c>
      <c r="G9" s="11">
        <v>2758</v>
      </c>
      <c r="I9" s="11">
        <v>2758</v>
      </c>
      <c r="K9" s="11">
        <v>0</v>
      </c>
      <c r="M9" s="11">
        <v>2758</v>
      </c>
    </row>
    <row r="10" spans="1:13" ht="18.75">
      <c r="A10" s="10" t="s">
        <v>117</v>
      </c>
      <c r="C10" s="11">
        <v>0</v>
      </c>
      <c r="E10" s="11">
        <v>0</v>
      </c>
      <c r="G10" s="11">
        <v>0</v>
      </c>
      <c r="I10" s="11">
        <v>5280691</v>
      </c>
      <c r="K10" s="11">
        <v>0</v>
      </c>
      <c r="M10" s="11">
        <v>5280691</v>
      </c>
    </row>
    <row r="11" spans="1:13" ht="18.75">
      <c r="A11" s="10" t="s">
        <v>118</v>
      </c>
      <c r="C11" s="11">
        <v>119858</v>
      </c>
      <c r="E11" s="11">
        <v>0</v>
      </c>
      <c r="G11" s="11">
        <v>119858</v>
      </c>
      <c r="I11" s="11">
        <v>1259327</v>
      </c>
      <c r="K11" s="11">
        <v>0</v>
      </c>
      <c r="M11" s="11">
        <v>1259327</v>
      </c>
    </row>
    <row r="12" spans="1:13" ht="18.75">
      <c r="A12" s="10" t="s">
        <v>119</v>
      </c>
      <c r="C12" s="11">
        <v>2477</v>
      </c>
      <c r="E12" s="11">
        <v>0</v>
      </c>
      <c r="G12" s="11">
        <v>2477</v>
      </c>
      <c r="I12" s="11">
        <v>37757</v>
      </c>
      <c r="K12" s="11">
        <v>0</v>
      </c>
      <c r="M12" s="11">
        <v>37757</v>
      </c>
    </row>
    <row r="13" spans="1:13" ht="18.75">
      <c r="A13" s="10" t="s">
        <v>120</v>
      </c>
      <c r="C13" s="11">
        <v>0</v>
      </c>
      <c r="E13" s="11">
        <v>0</v>
      </c>
      <c r="G13" s="11">
        <v>0</v>
      </c>
      <c r="I13" s="11">
        <v>184637</v>
      </c>
      <c r="K13" s="11">
        <v>0</v>
      </c>
      <c r="M13" s="11">
        <v>184637</v>
      </c>
    </row>
    <row r="14" spans="1:13" ht="18.75">
      <c r="A14" s="10" t="s">
        <v>199</v>
      </c>
      <c r="C14" s="11">
        <v>0</v>
      </c>
      <c r="E14" s="11">
        <v>0</v>
      </c>
      <c r="G14" s="11">
        <v>0</v>
      </c>
      <c r="I14" s="11">
        <v>5897</v>
      </c>
      <c r="K14" s="11">
        <v>0</v>
      </c>
      <c r="M14" s="11">
        <v>5897</v>
      </c>
    </row>
    <row r="15" spans="1:13" ht="18.75">
      <c r="A15" s="10" t="s">
        <v>121</v>
      </c>
      <c r="C15" s="11">
        <v>250800</v>
      </c>
      <c r="E15" s="11">
        <v>0</v>
      </c>
      <c r="G15" s="11">
        <v>250800</v>
      </c>
      <c r="I15" s="11">
        <v>1205937</v>
      </c>
      <c r="K15" s="11">
        <v>0</v>
      </c>
      <c r="M15" s="11">
        <v>1205937</v>
      </c>
    </row>
    <row r="16" spans="1:13" ht="18.75">
      <c r="A16" s="10" t="s">
        <v>122</v>
      </c>
      <c r="C16" s="11">
        <v>21914</v>
      </c>
      <c r="E16" s="11">
        <v>0</v>
      </c>
      <c r="G16" s="11">
        <v>21914</v>
      </c>
      <c r="I16" s="11">
        <v>78694</v>
      </c>
      <c r="K16" s="11">
        <v>0</v>
      </c>
      <c r="M16" s="11">
        <v>78694</v>
      </c>
    </row>
    <row r="17" spans="1:13" ht="18.75">
      <c r="A17" s="10" t="s">
        <v>123</v>
      </c>
      <c r="C17" s="11">
        <v>6024</v>
      </c>
      <c r="E17" s="11">
        <v>0</v>
      </c>
      <c r="G17" s="11">
        <v>6024</v>
      </c>
      <c r="I17" s="11">
        <v>18222</v>
      </c>
      <c r="K17" s="11">
        <v>0</v>
      </c>
      <c r="M17" s="11">
        <v>18222</v>
      </c>
    </row>
    <row r="18" spans="1:13" ht="18.75">
      <c r="A18" s="10" t="s">
        <v>124</v>
      </c>
      <c r="C18" s="11">
        <v>96359</v>
      </c>
      <c r="E18" s="11">
        <v>0</v>
      </c>
      <c r="G18" s="11">
        <v>96359</v>
      </c>
      <c r="I18" s="11">
        <v>25437691</v>
      </c>
      <c r="K18" s="11">
        <v>0</v>
      </c>
      <c r="M18" s="11">
        <v>25437691</v>
      </c>
    </row>
    <row r="19" spans="1:13" ht="18.75">
      <c r="A19" s="10" t="s">
        <v>200</v>
      </c>
      <c r="C19" s="11">
        <v>1186301684</v>
      </c>
      <c r="E19" s="11">
        <v>0</v>
      </c>
      <c r="G19" s="11">
        <v>1186301684</v>
      </c>
      <c r="I19" s="11">
        <v>1186301684</v>
      </c>
      <c r="K19" s="11">
        <v>0</v>
      </c>
      <c r="M19" s="11">
        <v>1186301684</v>
      </c>
    </row>
    <row r="20" spans="1:13" ht="18.75">
      <c r="A20" s="10" t="s">
        <v>201</v>
      </c>
      <c r="C20" s="11">
        <v>1186301684</v>
      </c>
      <c r="E20" s="11">
        <v>0</v>
      </c>
      <c r="G20" s="11">
        <v>1186301684</v>
      </c>
      <c r="I20" s="11">
        <v>1186301684</v>
      </c>
      <c r="K20" s="11">
        <v>0</v>
      </c>
      <c r="M20" s="11">
        <v>1186301684</v>
      </c>
    </row>
    <row r="21" spans="1:13" ht="18.75">
      <c r="A21" s="10" t="s">
        <v>202</v>
      </c>
      <c r="C21" s="11">
        <v>0</v>
      </c>
      <c r="E21" s="11">
        <v>0</v>
      </c>
      <c r="G21" s="11">
        <v>0</v>
      </c>
      <c r="I21" s="11">
        <v>-32</v>
      </c>
      <c r="K21" s="11">
        <v>0</v>
      </c>
      <c r="M21" s="11">
        <v>-32</v>
      </c>
    </row>
    <row r="22" spans="1:13" ht="18.75">
      <c r="A22" s="10" t="s">
        <v>203</v>
      </c>
      <c r="C22" s="11">
        <v>0</v>
      </c>
      <c r="E22" s="11">
        <v>0</v>
      </c>
      <c r="G22" s="11">
        <v>0</v>
      </c>
      <c r="I22" s="11">
        <v>59864642</v>
      </c>
      <c r="K22" s="11">
        <v>0</v>
      </c>
      <c r="M22" s="11">
        <v>59864642</v>
      </c>
    </row>
    <row r="23" spans="1:13" ht="18.75">
      <c r="A23" s="10" t="s">
        <v>204</v>
      </c>
      <c r="C23" s="11">
        <v>0</v>
      </c>
      <c r="E23" s="11">
        <v>0</v>
      </c>
      <c r="G23" s="11">
        <v>0</v>
      </c>
      <c r="I23" s="11">
        <v>8812</v>
      </c>
      <c r="K23" s="11">
        <v>0</v>
      </c>
      <c r="M23" s="11">
        <v>8812</v>
      </c>
    </row>
    <row r="24" spans="1:13" ht="18.75">
      <c r="A24" s="10" t="s">
        <v>205</v>
      </c>
      <c r="C24" s="11">
        <v>0</v>
      </c>
      <c r="E24" s="11">
        <v>0</v>
      </c>
      <c r="G24" s="11">
        <v>0</v>
      </c>
      <c r="I24" s="11">
        <v>432383561</v>
      </c>
      <c r="K24" s="11">
        <v>0</v>
      </c>
      <c r="M24" s="11">
        <v>432383561</v>
      </c>
    </row>
    <row r="25" spans="1:13" ht="18.75">
      <c r="A25" s="10" t="s">
        <v>206</v>
      </c>
      <c r="C25" s="11">
        <v>0</v>
      </c>
      <c r="E25" s="11">
        <v>0</v>
      </c>
      <c r="G25" s="11">
        <v>0</v>
      </c>
      <c r="I25" s="11">
        <v>122520547</v>
      </c>
      <c r="K25" s="11">
        <v>0</v>
      </c>
      <c r="M25" s="11">
        <v>122520547</v>
      </c>
    </row>
    <row r="26" spans="1:13" ht="18.75">
      <c r="A26" s="10" t="s">
        <v>207</v>
      </c>
      <c r="C26" s="11">
        <v>0</v>
      </c>
      <c r="E26" s="11">
        <v>0</v>
      </c>
      <c r="G26" s="11">
        <v>0</v>
      </c>
      <c r="I26" s="11">
        <v>6271397244</v>
      </c>
      <c r="K26" s="11">
        <v>0</v>
      </c>
      <c r="M26" s="11">
        <v>6271397244</v>
      </c>
    </row>
    <row r="27" spans="1:13" ht="18.75">
      <c r="A27" s="10" t="s">
        <v>126</v>
      </c>
      <c r="C27" s="11">
        <v>0</v>
      </c>
      <c r="E27" s="11">
        <v>0</v>
      </c>
      <c r="G27" s="11">
        <v>0</v>
      </c>
      <c r="I27" s="11">
        <v>14208</v>
      </c>
      <c r="K27" s="11">
        <v>0</v>
      </c>
      <c r="M27" s="11">
        <v>14208</v>
      </c>
    </row>
    <row r="28" spans="1:13" ht="18.75">
      <c r="A28" s="10" t="s">
        <v>208</v>
      </c>
      <c r="C28" s="11">
        <v>0</v>
      </c>
      <c r="E28" s="11">
        <v>0</v>
      </c>
      <c r="G28" s="11">
        <v>0</v>
      </c>
      <c r="I28" s="11">
        <v>33184931498</v>
      </c>
      <c r="K28" s="11">
        <v>0</v>
      </c>
      <c r="M28" s="11">
        <v>33184931498</v>
      </c>
    </row>
    <row r="29" spans="1:13" ht="18.75">
      <c r="A29" s="10" t="s">
        <v>209</v>
      </c>
      <c r="C29" s="11">
        <v>0</v>
      </c>
      <c r="E29" s="11">
        <v>0</v>
      </c>
      <c r="G29" s="11">
        <v>0</v>
      </c>
      <c r="I29" s="11">
        <v>273113013623</v>
      </c>
      <c r="K29" s="11">
        <v>0</v>
      </c>
      <c r="M29" s="11">
        <v>273113013623</v>
      </c>
    </row>
    <row r="30" spans="1:13" ht="18.75">
      <c r="A30" s="10" t="s">
        <v>210</v>
      </c>
      <c r="C30" s="11">
        <v>0</v>
      </c>
      <c r="E30" s="11">
        <v>0</v>
      </c>
      <c r="G30" s="11">
        <v>0</v>
      </c>
      <c r="I30" s="11">
        <v>9816219158</v>
      </c>
      <c r="K30" s="11">
        <v>0</v>
      </c>
      <c r="M30" s="11">
        <v>9816219158</v>
      </c>
    </row>
    <row r="31" spans="1:13" ht="18.75">
      <c r="A31" s="10" t="s">
        <v>211</v>
      </c>
      <c r="C31" s="11">
        <v>0</v>
      </c>
      <c r="E31" s="11">
        <v>0</v>
      </c>
      <c r="G31" s="11">
        <v>0</v>
      </c>
      <c r="I31" s="11">
        <v>124506692398</v>
      </c>
      <c r="K31" s="11">
        <v>0</v>
      </c>
      <c r="M31" s="11">
        <v>124506692398</v>
      </c>
    </row>
    <row r="32" spans="1:13" ht="18.75">
      <c r="A32" s="10" t="s">
        <v>129</v>
      </c>
      <c r="C32" s="11">
        <v>23798</v>
      </c>
      <c r="E32" s="11">
        <v>0</v>
      </c>
      <c r="G32" s="11">
        <v>23798</v>
      </c>
      <c r="I32" s="11">
        <v>140140</v>
      </c>
      <c r="K32" s="11">
        <v>0</v>
      </c>
      <c r="M32" s="11">
        <v>140140</v>
      </c>
    </row>
    <row r="33" spans="1:13" ht="18.75">
      <c r="A33" s="10" t="s">
        <v>212</v>
      </c>
      <c r="C33" s="11">
        <v>0</v>
      </c>
      <c r="E33" s="11">
        <v>0</v>
      </c>
      <c r="G33" s="11">
        <v>0</v>
      </c>
      <c r="I33" s="11">
        <v>30235413681</v>
      </c>
      <c r="K33" s="11">
        <v>0</v>
      </c>
      <c r="M33" s="11">
        <v>30235413681</v>
      </c>
    </row>
    <row r="34" spans="1:13" ht="18.75">
      <c r="A34" s="10" t="s">
        <v>213</v>
      </c>
      <c r="C34" s="11">
        <v>0</v>
      </c>
      <c r="E34" s="11">
        <v>0</v>
      </c>
      <c r="G34" s="11">
        <v>0</v>
      </c>
      <c r="I34" s="11">
        <v>19268383552</v>
      </c>
      <c r="K34" s="11">
        <v>0</v>
      </c>
      <c r="M34" s="11">
        <v>19268383552</v>
      </c>
    </row>
    <row r="35" spans="1:13" ht="18.75">
      <c r="A35" s="10" t="s">
        <v>214</v>
      </c>
      <c r="C35" s="11">
        <v>0</v>
      </c>
      <c r="E35" s="11">
        <v>0</v>
      </c>
      <c r="G35" s="11">
        <v>0</v>
      </c>
      <c r="I35" s="11">
        <v>12410531506</v>
      </c>
      <c r="K35" s="11">
        <v>0</v>
      </c>
      <c r="M35" s="11">
        <v>12410531506</v>
      </c>
    </row>
    <row r="36" spans="1:13" ht="18.75">
      <c r="A36" s="10" t="s">
        <v>130</v>
      </c>
      <c r="C36" s="11">
        <v>15534246570</v>
      </c>
      <c r="E36" s="11">
        <v>0</v>
      </c>
      <c r="G36" s="11">
        <v>15534246570</v>
      </c>
      <c r="I36" s="11">
        <v>61101369842</v>
      </c>
      <c r="K36" s="11">
        <v>34294739</v>
      </c>
      <c r="M36" s="11">
        <v>61067075103</v>
      </c>
    </row>
    <row r="37" spans="1:13" ht="18.75">
      <c r="A37" s="10" t="s">
        <v>131</v>
      </c>
      <c r="C37" s="11">
        <v>14054794500</v>
      </c>
      <c r="E37" s="11">
        <v>0</v>
      </c>
      <c r="G37" s="11">
        <v>14054794500</v>
      </c>
      <c r="I37" s="11">
        <v>53876712250</v>
      </c>
      <c r="K37" s="11">
        <v>55026928</v>
      </c>
      <c r="M37" s="11">
        <v>53821685322</v>
      </c>
    </row>
    <row r="38" spans="1:13" ht="18.75">
      <c r="A38" s="10" t="s">
        <v>132</v>
      </c>
      <c r="C38" s="11">
        <v>2884931490</v>
      </c>
      <c r="E38" s="11">
        <v>-1</v>
      </c>
      <c r="G38" s="11">
        <v>2884931491</v>
      </c>
      <c r="I38" s="11">
        <v>10674246513</v>
      </c>
      <c r="K38" s="11">
        <v>15636484</v>
      </c>
      <c r="M38" s="11">
        <v>10658610029</v>
      </c>
    </row>
    <row r="39" spans="1:13" ht="18.75">
      <c r="A39" s="10" t="s">
        <v>133</v>
      </c>
      <c r="C39" s="11">
        <v>1782739710</v>
      </c>
      <c r="E39" s="11">
        <v>0</v>
      </c>
      <c r="G39" s="11">
        <v>1782739710</v>
      </c>
      <c r="I39" s="11">
        <v>6536712270</v>
      </c>
      <c r="K39" s="11">
        <v>10089158</v>
      </c>
      <c r="M39" s="11">
        <v>6526623112</v>
      </c>
    </row>
    <row r="40" spans="1:13" ht="18.75">
      <c r="A40" s="10" t="s">
        <v>134</v>
      </c>
      <c r="C40" s="11">
        <v>2515068480</v>
      </c>
      <c r="E40" s="11">
        <v>0</v>
      </c>
      <c r="G40" s="11">
        <v>2515068480</v>
      </c>
      <c r="I40" s="11">
        <v>9054246528</v>
      </c>
      <c r="K40" s="11">
        <v>15026497</v>
      </c>
      <c r="M40" s="11">
        <v>9039220031</v>
      </c>
    </row>
    <row r="41" spans="1:13" ht="18.75">
      <c r="A41" s="10" t="s">
        <v>135</v>
      </c>
      <c r="C41" s="11">
        <v>6879452040</v>
      </c>
      <c r="E41" s="11">
        <v>0</v>
      </c>
      <c r="G41" s="11">
        <v>6879452040</v>
      </c>
      <c r="I41" s="11">
        <v>23848767072</v>
      </c>
      <c r="K41" s="11">
        <v>40968981</v>
      </c>
      <c r="M41" s="11">
        <v>23807798091</v>
      </c>
    </row>
    <row r="42" spans="1:13" ht="18.75">
      <c r="A42" s="10" t="s">
        <v>137</v>
      </c>
      <c r="C42" s="11">
        <v>43150684920</v>
      </c>
      <c r="E42" s="11">
        <v>0</v>
      </c>
      <c r="G42" s="11">
        <v>43150684920</v>
      </c>
      <c r="I42" s="11">
        <v>94931506824</v>
      </c>
      <c r="K42" s="11">
        <v>166497819</v>
      </c>
      <c r="M42" s="11">
        <v>94765009005</v>
      </c>
    </row>
    <row r="43" spans="1:13" ht="18.75">
      <c r="A43" s="10" t="s">
        <v>138</v>
      </c>
      <c r="C43" s="11">
        <v>6657534240</v>
      </c>
      <c r="E43" s="11">
        <v>0</v>
      </c>
      <c r="G43" s="11">
        <v>6657534240</v>
      </c>
      <c r="I43" s="11">
        <v>10208219168</v>
      </c>
      <c r="K43" s="11">
        <v>40283297</v>
      </c>
      <c r="M43" s="11">
        <v>10167935871</v>
      </c>
    </row>
    <row r="44" spans="1:13" ht="18.75">
      <c r="A44" s="10" t="s">
        <v>139</v>
      </c>
      <c r="C44" s="11">
        <v>1257534240</v>
      </c>
      <c r="E44" s="11">
        <v>0</v>
      </c>
      <c r="G44" s="11">
        <v>1257534240</v>
      </c>
      <c r="I44" s="11">
        <v>1341369856</v>
      </c>
      <c r="K44" s="11">
        <v>1880927</v>
      </c>
      <c r="M44" s="11">
        <v>1339488929</v>
      </c>
    </row>
    <row r="45" spans="1:13" ht="18.75">
      <c r="A45" s="10" t="s">
        <v>140</v>
      </c>
      <c r="C45" s="11">
        <v>3008219160</v>
      </c>
      <c r="E45" s="11">
        <v>24861315</v>
      </c>
      <c r="G45" s="11">
        <v>2983357845</v>
      </c>
      <c r="I45" s="11">
        <v>3008219160</v>
      </c>
      <c r="K45" s="11">
        <v>24861315</v>
      </c>
      <c r="M45" s="11">
        <v>2983357845</v>
      </c>
    </row>
    <row r="46" spans="1:13" ht="18.75">
      <c r="A46" s="10" t="s">
        <v>141</v>
      </c>
      <c r="C46" s="11">
        <v>8876712324</v>
      </c>
      <c r="E46" s="11">
        <v>6543567</v>
      </c>
      <c r="G46" s="11">
        <v>8870168757</v>
      </c>
      <c r="I46" s="11">
        <v>8876712324</v>
      </c>
      <c r="K46" s="11">
        <v>6543567</v>
      </c>
      <c r="M46" s="11">
        <v>8870168757</v>
      </c>
    </row>
    <row r="47" spans="1:13" ht="18.75">
      <c r="A47" s="12" t="s">
        <v>142</v>
      </c>
      <c r="C47" s="13">
        <v>230136985</v>
      </c>
      <c r="E47" s="13">
        <v>4621225</v>
      </c>
      <c r="G47" s="13">
        <v>225515760</v>
      </c>
      <c r="I47" s="13">
        <v>230136985</v>
      </c>
      <c r="K47" s="13">
        <v>4621225</v>
      </c>
      <c r="M47" s="13">
        <v>225515760</v>
      </c>
    </row>
    <row r="48" spans="1:13" ht="21">
      <c r="A48" s="5" t="s">
        <v>22</v>
      </c>
      <c r="C48" s="6">
        <v>109205182015</v>
      </c>
      <c r="E48" s="6">
        <v>36026106</v>
      </c>
      <c r="G48" s="6">
        <v>109169155909</v>
      </c>
      <c r="I48" s="6">
        <v>795515852185</v>
      </c>
      <c r="K48" s="6">
        <v>415730937</v>
      </c>
      <c r="M48" s="6">
        <v>795100121248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58"/>
  <sheetViews>
    <sheetView rightToLeft="1" view="pageBreakPreview" topLeftCell="A37" zoomScaleNormal="100" zoomScaleSheetLayoutView="100" workbookViewId="0">
      <selection activeCell="AW22" sqref="AV22:AW22"/>
    </sheetView>
  </sheetViews>
  <sheetFormatPr defaultColWidth="1.5703125" defaultRowHeight="15.75"/>
  <cols>
    <col min="1" max="1" width="37.42578125" style="19" customWidth="1"/>
    <col min="2" max="3" width="1.5703125" style="19"/>
    <col min="4" max="4" width="16.140625" style="19" bestFit="1" customWidth="1"/>
    <col min="5" max="5" width="1.5703125" style="19"/>
    <col min="6" max="6" width="17" style="19" bestFit="1" customWidth="1"/>
    <col min="7" max="7" width="1.5703125" style="19"/>
    <col min="8" max="8" width="17" style="19" bestFit="1" customWidth="1"/>
    <col min="9" max="9" width="1.5703125" style="19"/>
    <col min="10" max="10" width="17" style="19" bestFit="1" customWidth="1"/>
    <col min="11" max="11" width="1.5703125" style="19"/>
    <col min="12" max="12" width="17.85546875" style="19" bestFit="1" customWidth="1"/>
    <col min="13" max="13" width="1.5703125" style="19"/>
    <col min="14" max="14" width="16.85546875" style="19" bestFit="1" customWidth="1"/>
    <col min="15" max="15" width="1.5703125" style="19"/>
    <col min="16" max="16" width="18.7109375" style="19" bestFit="1" customWidth="1"/>
    <col min="17" max="17" width="1.5703125" style="19"/>
    <col min="18" max="18" width="17.85546875" style="19" bestFit="1" customWidth="1"/>
    <col min="19" max="16384" width="1.5703125" style="19"/>
  </cols>
  <sheetData>
    <row r="1" spans="1:18" ht="25.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25.5">
      <c r="A2" s="41" t="s">
        <v>144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25.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5" spans="1:18" ht="24">
      <c r="A5" s="54" t="s">
        <v>170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21">
      <c r="D6" s="46" t="s">
        <v>158</v>
      </c>
      <c r="E6" s="46"/>
      <c r="F6" s="46"/>
      <c r="G6" s="46"/>
      <c r="H6" s="46"/>
      <c r="I6" s="46"/>
      <c r="J6" s="46"/>
      <c r="L6" s="46" t="s">
        <v>159</v>
      </c>
      <c r="M6" s="46"/>
      <c r="N6" s="46"/>
      <c r="O6" s="46"/>
      <c r="P6" s="46"/>
      <c r="Q6" s="46"/>
      <c r="R6" s="46"/>
    </row>
    <row r="7" spans="1:18" ht="21">
      <c r="A7" s="46" t="s">
        <v>171</v>
      </c>
      <c r="B7" s="46"/>
      <c r="D7" s="1" t="s">
        <v>172</v>
      </c>
      <c r="F7" s="1" t="s">
        <v>162</v>
      </c>
      <c r="H7" s="1" t="s">
        <v>163</v>
      </c>
      <c r="J7" s="1" t="s">
        <v>22</v>
      </c>
      <c r="L7" s="1" t="s">
        <v>172</v>
      </c>
      <c r="N7" s="1" t="s">
        <v>162</v>
      </c>
      <c r="P7" s="1" t="s">
        <v>163</v>
      </c>
      <c r="R7" s="1" t="s">
        <v>22</v>
      </c>
    </row>
    <row r="8" spans="1:18" ht="18.75">
      <c r="A8" s="51" t="s">
        <v>41</v>
      </c>
      <c r="B8" s="51"/>
      <c r="D8" s="9">
        <v>0</v>
      </c>
      <c r="F8" s="9">
        <v>0</v>
      </c>
      <c r="H8" s="9">
        <v>31666092900</v>
      </c>
      <c r="J8" s="9">
        <v>31666092900</v>
      </c>
      <c r="L8" s="9">
        <v>0</v>
      </c>
      <c r="N8" s="9">
        <v>0</v>
      </c>
      <c r="P8" s="9">
        <v>31666092900</v>
      </c>
      <c r="R8" s="9">
        <v>31666092900</v>
      </c>
    </row>
    <row r="9" spans="1:18" ht="18.75">
      <c r="A9" s="50" t="s">
        <v>35</v>
      </c>
      <c r="B9" s="50"/>
      <c r="D9" s="11">
        <v>38405189785</v>
      </c>
      <c r="F9" s="11">
        <v>0</v>
      </c>
      <c r="H9" s="11">
        <v>-191338687500</v>
      </c>
      <c r="J9" s="11">
        <v>-152933497715</v>
      </c>
      <c r="L9" s="11">
        <v>766967487488</v>
      </c>
      <c r="N9" s="11">
        <v>0</v>
      </c>
      <c r="P9" s="11">
        <v>-191803853171</v>
      </c>
      <c r="R9" s="11">
        <v>575163634317</v>
      </c>
    </row>
    <row r="10" spans="1:18" ht="18.75">
      <c r="A10" s="50" t="s">
        <v>65</v>
      </c>
      <c r="B10" s="50"/>
      <c r="D10" s="11">
        <v>13070717367</v>
      </c>
      <c r="F10" s="11">
        <v>0</v>
      </c>
      <c r="H10" s="11">
        <v>-39878804253</v>
      </c>
      <c r="J10" s="11">
        <v>-26808086886</v>
      </c>
      <c r="L10" s="11">
        <v>177164256673</v>
      </c>
      <c r="N10" s="11">
        <v>0</v>
      </c>
      <c r="P10" s="11">
        <v>-39878804253</v>
      </c>
      <c r="R10" s="11">
        <v>137285452420</v>
      </c>
    </row>
    <row r="11" spans="1:18" ht="18.75">
      <c r="A11" s="50" t="s">
        <v>59</v>
      </c>
      <c r="B11" s="50"/>
      <c r="D11" s="11">
        <v>9211569738</v>
      </c>
      <c r="F11" s="11">
        <v>0</v>
      </c>
      <c r="H11" s="11">
        <v>-143078052812</v>
      </c>
      <c r="J11" s="11">
        <v>-133866483074</v>
      </c>
      <c r="L11" s="11">
        <v>184438571891</v>
      </c>
      <c r="N11" s="11">
        <v>0</v>
      </c>
      <c r="P11" s="11">
        <v>-143078052812</v>
      </c>
      <c r="R11" s="11">
        <v>41360519079</v>
      </c>
    </row>
    <row r="12" spans="1:18" ht="18.75">
      <c r="A12" s="50" t="s">
        <v>56</v>
      </c>
      <c r="B12" s="50"/>
      <c r="D12" s="11">
        <v>31094373687</v>
      </c>
      <c r="F12" s="11">
        <v>0</v>
      </c>
      <c r="H12" s="11">
        <v>-553225341129</v>
      </c>
      <c r="J12" s="11">
        <v>-522130967442</v>
      </c>
      <c r="L12" s="11">
        <v>565632655678</v>
      </c>
      <c r="N12" s="11">
        <v>0</v>
      </c>
      <c r="P12" s="11">
        <v>-554675678204</v>
      </c>
      <c r="R12" s="11">
        <v>10956977474</v>
      </c>
    </row>
    <row r="13" spans="1:18" ht="18.75">
      <c r="A13" s="50" t="s">
        <v>89</v>
      </c>
      <c r="B13" s="50"/>
      <c r="D13" s="11">
        <v>6931379097</v>
      </c>
      <c r="F13" s="11">
        <v>-87807420593</v>
      </c>
      <c r="H13" s="11">
        <v>-234375000</v>
      </c>
      <c r="J13" s="11">
        <v>-81110416496</v>
      </c>
      <c r="L13" s="11">
        <v>6931379097</v>
      </c>
      <c r="N13" s="11">
        <v>-87807420593</v>
      </c>
      <c r="P13" s="11">
        <v>-234375000</v>
      </c>
      <c r="R13" s="11">
        <v>-81110416496</v>
      </c>
    </row>
    <row r="14" spans="1:18" ht="18.75">
      <c r="A14" s="50" t="s">
        <v>173</v>
      </c>
      <c r="B14" s="50"/>
      <c r="D14" s="11">
        <v>0</v>
      </c>
      <c r="F14" s="11">
        <v>0</v>
      </c>
      <c r="H14" s="11">
        <v>0</v>
      </c>
      <c r="J14" s="11">
        <v>0</v>
      </c>
      <c r="L14" s="11">
        <v>366210620</v>
      </c>
      <c r="N14" s="11">
        <v>0</v>
      </c>
      <c r="P14" s="11">
        <v>180373716</v>
      </c>
      <c r="R14" s="11">
        <v>546584336</v>
      </c>
    </row>
    <row r="15" spans="1:18" ht="18.75">
      <c r="A15" s="50" t="s">
        <v>174</v>
      </c>
      <c r="B15" s="50"/>
      <c r="D15" s="11">
        <v>0</v>
      </c>
      <c r="F15" s="11">
        <v>0</v>
      </c>
      <c r="H15" s="11">
        <v>0</v>
      </c>
      <c r="J15" s="11">
        <v>0</v>
      </c>
      <c r="L15" s="11">
        <v>88992630</v>
      </c>
      <c r="N15" s="11">
        <v>0</v>
      </c>
      <c r="P15" s="11">
        <v>41398910</v>
      </c>
      <c r="R15" s="11">
        <v>130391540</v>
      </c>
    </row>
    <row r="16" spans="1:18" ht="18.75">
      <c r="A16" s="50" t="s">
        <v>175</v>
      </c>
      <c r="B16" s="50"/>
      <c r="D16" s="11">
        <v>0</v>
      </c>
      <c r="F16" s="11">
        <v>0</v>
      </c>
      <c r="H16" s="11">
        <v>0</v>
      </c>
      <c r="J16" s="11">
        <v>0</v>
      </c>
      <c r="L16" s="11">
        <v>363500187</v>
      </c>
      <c r="N16" s="11">
        <v>0</v>
      </c>
      <c r="P16" s="11">
        <v>96182565</v>
      </c>
      <c r="R16" s="11">
        <v>459682752</v>
      </c>
    </row>
    <row r="17" spans="1:18" ht="18.75">
      <c r="A17" s="50" t="s">
        <v>176</v>
      </c>
      <c r="B17" s="50"/>
      <c r="D17" s="11">
        <v>0</v>
      </c>
      <c r="F17" s="11">
        <v>0</v>
      </c>
      <c r="H17" s="11">
        <v>0</v>
      </c>
      <c r="J17" s="11">
        <v>0</v>
      </c>
      <c r="L17" s="11">
        <v>860712909</v>
      </c>
      <c r="N17" s="11">
        <v>0</v>
      </c>
      <c r="P17" s="11">
        <v>1649375</v>
      </c>
      <c r="R17" s="11">
        <v>862362284</v>
      </c>
    </row>
    <row r="18" spans="1:18" ht="18.75">
      <c r="A18" s="50" t="s">
        <v>177</v>
      </c>
      <c r="B18" s="50"/>
      <c r="D18" s="11">
        <v>0</v>
      </c>
      <c r="F18" s="11">
        <v>0</v>
      </c>
      <c r="H18" s="11">
        <v>0</v>
      </c>
      <c r="J18" s="11">
        <v>0</v>
      </c>
      <c r="L18" s="11">
        <v>365390665</v>
      </c>
      <c r="N18" s="11">
        <v>0</v>
      </c>
      <c r="P18" s="11">
        <v>109886494</v>
      </c>
      <c r="R18" s="11">
        <v>475277159</v>
      </c>
    </row>
    <row r="19" spans="1:18" ht="18.75">
      <c r="A19" s="50" t="s">
        <v>178</v>
      </c>
      <c r="B19" s="50"/>
      <c r="D19" s="11">
        <v>0</v>
      </c>
      <c r="F19" s="11">
        <v>0</v>
      </c>
      <c r="H19" s="11">
        <v>0</v>
      </c>
      <c r="J19" s="11">
        <v>0</v>
      </c>
      <c r="L19" s="11">
        <v>0</v>
      </c>
      <c r="N19" s="11">
        <v>0</v>
      </c>
      <c r="P19" s="11">
        <v>1826562754</v>
      </c>
      <c r="R19" s="11">
        <v>1826562754</v>
      </c>
    </row>
    <row r="20" spans="1:18" ht="18.75">
      <c r="A20" s="50" t="s">
        <v>179</v>
      </c>
      <c r="B20" s="50"/>
      <c r="D20" s="11">
        <v>0</v>
      </c>
      <c r="F20" s="11">
        <v>0</v>
      </c>
      <c r="H20" s="11">
        <v>0</v>
      </c>
      <c r="J20" s="11">
        <v>0</v>
      </c>
      <c r="L20" s="11">
        <v>110232069656</v>
      </c>
      <c r="N20" s="11">
        <v>0</v>
      </c>
      <c r="P20" s="11">
        <v>-14447656219</v>
      </c>
      <c r="R20" s="11">
        <v>95784413437</v>
      </c>
    </row>
    <row r="21" spans="1:18" ht="18.75">
      <c r="A21" s="50" t="s">
        <v>180</v>
      </c>
      <c r="B21" s="50"/>
      <c r="D21" s="11">
        <v>0</v>
      </c>
      <c r="F21" s="11">
        <v>0</v>
      </c>
      <c r="H21" s="11">
        <v>0</v>
      </c>
      <c r="J21" s="11">
        <v>0</v>
      </c>
      <c r="L21" s="11">
        <v>137329553884</v>
      </c>
      <c r="N21" s="11">
        <v>0</v>
      </c>
      <c r="P21" s="11">
        <v>-63111685001</v>
      </c>
      <c r="R21" s="11">
        <v>74217868883</v>
      </c>
    </row>
    <row r="22" spans="1:18" ht="18.75">
      <c r="A22" s="50" t="s">
        <v>181</v>
      </c>
      <c r="B22" s="50"/>
      <c r="D22" s="11">
        <v>0</v>
      </c>
      <c r="F22" s="11">
        <v>0</v>
      </c>
      <c r="H22" s="11">
        <v>0</v>
      </c>
      <c r="J22" s="11">
        <v>0</v>
      </c>
      <c r="L22" s="11">
        <v>459917889</v>
      </c>
      <c r="N22" s="11">
        <v>0</v>
      </c>
      <c r="P22" s="11">
        <v>179967375</v>
      </c>
      <c r="R22" s="11">
        <v>639885264</v>
      </c>
    </row>
    <row r="23" spans="1:18" ht="18.75">
      <c r="A23" s="50" t="s">
        <v>182</v>
      </c>
      <c r="B23" s="50"/>
      <c r="D23" s="11">
        <v>20589760770</v>
      </c>
      <c r="F23" s="11">
        <v>0</v>
      </c>
      <c r="H23" s="11">
        <v>0</v>
      </c>
      <c r="J23" s="11">
        <v>20589760770</v>
      </c>
      <c r="L23" s="11">
        <v>317169135676</v>
      </c>
      <c r="N23" s="11">
        <v>0</v>
      </c>
      <c r="P23" s="11">
        <v>-117606258217</v>
      </c>
      <c r="R23" s="11">
        <v>199562877459</v>
      </c>
    </row>
    <row r="24" spans="1:18" ht="18.75">
      <c r="A24" s="50" t="s">
        <v>183</v>
      </c>
      <c r="B24" s="50"/>
      <c r="D24" s="11">
        <v>0</v>
      </c>
      <c r="F24" s="11">
        <v>0</v>
      </c>
      <c r="H24" s="11">
        <v>0</v>
      </c>
      <c r="J24" s="11">
        <v>0</v>
      </c>
      <c r="L24" s="11">
        <v>2888045112982</v>
      </c>
      <c r="N24" s="11">
        <v>0</v>
      </c>
      <c r="P24" s="11">
        <v>-1068564241659</v>
      </c>
      <c r="R24" s="11">
        <v>1819480871323</v>
      </c>
    </row>
    <row r="25" spans="1:18" ht="18.75">
      <c r="A25" s="50" t="s">
        <v>184</v>
      </c>
      <c r="B25" s="50"/>
      <c r="D25" s="11">
        <v>0</v>
      </c>
      <c r="F25" s="11">
        <v>0</v>
      </c>
      <c r="H25" s="11">
        <v>0</v>
      </c>
      <c r="J25" s="11">
        <v>0</v>
      </c>
      <c r="L25" s="11">
        <v>0</v>
      </c>
      <c r="N25" s="11">
        <v>0</v>
      </c>
      <c r="P25" s="11">
        <v>233492174544</v>
      </c>
      <c r="R25" s="11">
        <v>233492174544</v>
      </c>
    </row>
    <row r="26" spans="1:18" ht="18.75">
      <c r="A26" s="50" t="s">
        <v>185</v>
      </c>
      <c r="B26" s="50"/>
      <c r="D26" s="11">
        <v>0</v>
      </c>
      <c r="F26" s="11">
        <v>0</v>
      </c>
      <c r="H26" s="11">
        <v>0</v>
      </c>
      <c r="J26" s="11">
        <v>0</v>
      </c>
      <c r="L26" s="11">
        <v>39599324658</v>
      </c>
      <c r="N26" s="11">
        <v>0</v>
      </c>
      <c r="P26" s="11">
        <v>-185422643625</v>
      </c>
      <c r="R26" s="11">
        <v>-145823318967</v>
      </c>
    </row>
    <row r="27" spans="1:18" ht="18.75">
      <c r="A27" s="50" t="s">
        <v>186</v>
      </c>
      <c r="B27" s="50"/>
      <c r="D27" s="11">
        <v>0</v>
      </c>
      <c r="F27" s="11">
        <v>0</v>
      </c>
      <c r="H27" s="11">
        <v>0</v>
      </c>
      <c r="J27" s="11">
        <v>0</v>
      </c>
      <c r="L27" s="11">
        <v>82083779778</v>
      </c>
      <c r="N27" s="11">
        <v>0</v>
      </c>
      <c r="P27" s="11">
        <v>27825774968</v>
      </c>
      <c r="R27" s="11">
        <v>109909554746</v>
      </c>
    </row>
    <row r="28" spans="1:18" ht="18.75">
      <c r="A28" s="50" t="s">
        <v>187</v>
      </c>
      <c r="B28" s="50"/>
      <c r="D28" s="11">
        <v>0</v>
      </c>
      <c r="F28" s="11">
        <v>0</v>
      </c>
      <c r="H28" s="11">
        <v>0</v>
      </c>
      <c r="J28" s="11">
        <v>0</v>
      </c>
      <c r="L28" s="11">
        <v>6357349891</v>
      </c>
      <c r="N28" s="11">
        <v>0</v>
      </c>
      <c r="P28" s="11">
        <v>186625000</v>
      </c>
      <c r="R28" s="11">
        <v>6543974891</v>
      </c>
    </row>
    <row r="29" spans="1:18" ht="18.75">
      <c r="A29" s="50" t="s">
        <v>188</v>
      </c>
      <c r="B29" s="50"/>
      <c r="D29" s="11">
        <v>0</v>
      </c>
      <c r="F29" s="11">
        <v>0</v>
      </c>
      <c r="H29" s="11">
        <v>0</v>
      </c>
      <c r="J29" s="11">
        <v>0</v>
      </c>
      <c r="L29" s="11">
        <v>43758041415</v>
      </c>
      <c r="N29" s="11">
        <v>0</v>
      </c>
      <c r="P29" s="11">
        <v>72637500</v>
      </c>
      <c r="R29" s="11">
        <v>43830678915</v>
      </c>
    </row>
    <row r="30" spans="1:18" ht="18.75">
      <c r="A30" s="50" t="s">
        <v>189</v>
      </c>
      <c r="B30" s="50"/>
      <c r="D30" s="11">
        <v>0</v>
      </c>
      <c r="F30" s="11">
        <v>0</v>
      </c>
      <c r="H30" s="11">
        <v>0</v>
      </c>
      <c r="J30" s="11">
        <v>0</v>
      </c>
      <c r="L30" s="11">
        <v>27228056300</v>
      </c>
      <c r="N30" s="11">
        <v>0</v>
      </c>
      <c r="P30" s="11">
        <v>28872068448</v>
      </c>
      <c r="R30" s="11">
        <v>56100124748</v>
      </c>
    </row>
    <row r="31" spans="1:18" ht="18.75">
      <c r="A31" s="50" t="s">
        <v>190</v>
      </c>
      <c r="B31" s="50"/>
      <c r="D31" s="11">
        <v>0</v>
      </c>
      <c r="F31" s="11">
        <v>0</v>
      </c>
      <c r="H31" s="11">
        <v>0</v>
      </c>
      <c r="J31" s="11">
        <v>0</v>
      </c>
      <c r="L31" s="11">
        <v>1152880841391</v>
      </c>
      <c r="N31" s="11">
        <v>0</v>
      </c>
      <c r="P31" s="11">
        <v>-374731826418</v>
      </c>
      <c r="R31" s="11">
        <v>778149014973</v>
      </c>
    </row>
    <row r="32" spans="1:18" ht="18.75">
      <c r="A32" s="50" t="s">
        <v>191</v>
      </c>
      <c r="B32" s="50"/>
      <c r="D32" s="11">
        <v>0</v>
      </c>
      <c r="F32" s="11">
        <v>0</v>
      </c>
      <c r="H32" s="11">
        <v>0</v>
      </c>
      <c r="J32" s="11">
        <v>0</v>
      </c>
      <c r="L32" s="11">
        <v>0</v>
      </c>
      <c r="N32" s="11">
        <v>0</v>
      </c>
      <c r="P32" s="11">
        <v>2932317396</v>
      </c>
      <c r="R32" s="11">
        <v>2932317396</v>
      </c>
    </row>
    <row r="33" spans="1:18" ht="18.75">
      <c r="A33" s="50" t="s">
        <v>68</v>
      </c>
      <c r="B33" s="50"/>
      <c r="D33" s="11">
        <v>48005664435</v>
      </c>
      <c r="F33" s="11">
        <v>38697484810</v>
      </c>
      <c r="H33" s="11">
        <v>0</v>
      </c>
      <c r="J33" s="11">
        <v>86703149245</v>
      </c>
      <c r="L33" s="11">
        <v>323764756879</v>
      </c>
      <c r="N33" s="11">
        <v>157938753355</v>
      </c>
      <c r="P33" s="11">
        <v>545074360</v>
      </c>
      <c r="R33" s="11">
        <v>482248584594</v>
      </c>
    </row>
    <row r="34" spans="1:18" ht="18.75">
      <c r="A34" s="50" t="s">
        <v>71</v>
      </c>
      <c r="B34" s="50"/>
      <c r="D34" s="11">
        <v>5596147403</v>
      </c>
      <c r="F34" s="11">
        <v>0</v>
      </c>
      <c r="H34" s="11">
        <v>0</v>
      </c>
      <c r="J34" s="11">
        <v>5596147403</v>
      </c>
      <c r="L34" s="11">
        <v>68102752084</v>
      </c>
      <c r="N34" s="11">
        <v>1531469122</v>
      </c>
      <c r="P34" s="11">
        <v>-93982963</v>
      </c>
      <c r="R34" s="11">
        <v>69540238243</v>
      </c>
    </row>
    <row r="35" spans="1:18" ht="18.75">
      <c r="A35" s="50" t="s">
        <v>192</v>
      </c>
      <c r="B35" s="50"/>
      <c r="D35" s="11">
        <v>0</v>
      </c>
      <c r="F35" s="11">
        <v>0</v>
      </c>
      <c r="H35" s="11">
        <v>0</v>
      </c>
      <c r="J35" s="11">
        <v>0</v>
      </c>
      <c r="L35" s="11">
        <v>16601765011</v>
      </c>
      <c r="N35" s="11">
        <v>0</v>
      </c>
      <c r="P35" s="11">
        <v>14810000092</v>
      </c>
      <c r="R35" s="11">
        <v>31411765103</v>
      </c>
    </row>
    <row r="36" spans="1:18" ht="18.75">
      <c r="A36" s="50" t="s">
        <v>74</v>
      </c>
      <c r="B36" s="50"/>
      <c r="D36" s="11">
        <v>8561612158</v>
      </c>
      <c r="F36" s="11">
        <v>2983952480</v>
      </c>
      <c r="H36" s="11">
        <v>0</v>
      </c>
      <c r="J36" s="11">
        <v>11545564638</v>
      </c>
      <c r="L36" s="11">
        <v>107894894483</v>
      </c>
      <c r="N36" s="11">
        <v>-7405201444</v>
      </c>
      <c r="P36" s="11">
        <v>-222159726</v>
      </c>
      <c r="R36" s="11">
        <v>100267533313</v>
      </c>
    </row>
    <row r="37" spans="1:18" ht="18.75">
      <c r="A37" s="50" t="s">
        <v>193</v>
      </c>
      <c r="B37" s="50"/>
      <c r="D37" s="11">
        <v>0</v>
      </c>
      <c r="F37" s="11">
        <v>0</v>
      </c>
      <c r="H37" s="11">
        <v>0</v>
      </c>
      <c r="J37" s="11">
        <v>0</v>
      </c>
      <c r="L37" s="11">
        <v>131833798</v>
      </c>
      <c r="N37" s="11">
        <v>0</v>
      </c>
      <c r="P37" s="11">
        <v>48397641</v>
      </c>
      <c r="R37" s="11">
        <v>180231439</v>
      </c>
    </row>
    <row r="38" spans="1:18" ht="18.75">
      <c r="A38" s="50" t="s">
        <v>194</v>
      </c>
      <c r="B38" s="50"/>
      <c r="D38" s="11">
        <v>0</v>
      </c>
      <c r="F38" s="11">
        <v>0</v>
      </c>
      <c r="H38" s="11">
        <v>0</v>
      </c>
      <c r="J38" s="11">
        <v>0</v>
      </c>
      <c r="L38" s="11">
        <v>22432218606</v>
      </c>
      <c r="N38" s="11">
        <v>0</v>
      </c>
      <c r="P38" s="11">
        <v>9086724500</v>
      </c>
      <c r="R38" s="11">
        <v>31518943106</v>
      </c>
    </row>
    <row r="39" spans="1:18" ht="18.75">
      <c r="A39" s="50" t="s">
        <v>79</v>
      </c>
      <c r="B39" s="50"/>
      <c r="D39" s="11">
        <v>29714005011</v>
      </c>
      <c r="F39" s="11">
        <v>-8636490352</v>
      </c>
      <c r="H39" s="11">
        <v>0</v>
      </c>
      <c r="J39" s="11">
        <v>21077514659</v>
      </c>
      <c r="L39" s="11">
        <v>95877396515</v>
      </c>
      <c r="N39" s="11">
        <v>17794728808</v>
      </c>
      <c r="P39" s="11">
        <v>3817164133</v>
      </c>
      <c r="R39" s="11">
        <v>117489289456</v>
      </c>
    </row>
    <row r="40" spans="1:18" ht="18.75">
      <c r="A40" s="50" t="s">
        <v>95</v>
      </c>
      <c r="B40" s="50"/>
      <c r="D40" s="11">
        <v>121315068468</v>
      </c>
      <c r="F40" s="11">
        <v>0</v>
      </c>
      <c r="H40" s="11">
        <v>0</v>
      </c>
      <c r="J40" s="11">
        <v>121315068468</v>
      </c>
      <c r="L40" s="11">
        <v>287561643776</v>
      </c>
      <c r="N40" s="11">
        <v>0</v>
      </c>
      <c r="P40" s="11">
        <v>0</v>
      </c>
      <c r="R40" s="11">
        <v>287561643776</v>
      </c>
    </row>
    <row r="41" spans="1:18" ht="18.75">
      <c r="A41" s="50" t="s">
        <v>85</v>
      </c>
      <c r="B41" s="50"/>
      <c r="D41" s="11">
        <v>45556783</v>
      </c>
      <c r="F41" s="11">
        <v>22444932</v>
      </c>
      <c r="H41" s="11">
        <v>0</v>
      </c>
      <c r="J41" s="11">
        <v>68001715</v>
      </c>
      <c r="L41" s="11">
        <v>75837714</v>
      </c>
      <c r="N41" s="11">
        <v>160926866</v>
      </c>
      <c r="P41" s="11">
        <v>0</v>
      </c>
      <c r="R41" s="11">
        <v>236764580</v>
      </c>
    </row>
    <row r="42" spans="1:18" ht="18.75">
      <c r="A42" s="50" t="s">
        <v>50</v>
      </c>
      <c r="B42" s="50"/>
      <c r="D42" s="11">
        <v>36925779557</v>
      </c>
      <c r="F42" s="11">
        <v>-199963750000</v>
      </c>
      <c r="H42" s="11">
        <v>0</v>
      </c>
      <c r="J42" s="11">
        <v>-163037970443</v>
      </c>
      <c r="L42" s="11">
        <v>305482557073</v>
      </c>
      <c r="N42" s="11">
        <v>-200326250000</v>
      </c>
      <c r="P42" s="11">
        <v>0</v>
      </c>
      <c r="R42" s="11">
        <v>105156307073</v>
      </c>
    </row>
    <row r="43" spans="1:18" ht="18.75">
      <c r="A43" s="50" t="s">
        <v>82</v>
      </c>
      <c r="B43" s="50"/>
      <c r="D43" s="11">
        <v>196587464514</v>
      </c>
      <c r="F43" s="11">
        <v>-53258345175</v>
      </c>
      <c r="H43" s="11">
        <v>0</v>
      </c>
      <c r="J43" s="11">
        <v>143329119339</v>
      </c>
      <c r="L43" s="11">
        <v>286077076810</v>
      </c>
      <c r="N43" s="11">
        <v>-150244687500</v>
      </c>
      <c r="P43" s="11">
        <v>0</v>
      </c>
      <c r="R43" s="11">
        <v>135832389310</v>
      </c>
    </row>
    <row r="44" spans="1:18" ht="18.75">
      <c r="A44" s="50" t="s">
        <v>76</v>
      </c>
      <c r="B44" s="50"/>
      <c r="D44" s="11">
        <v>8021913742</v>
      </c>
      <c r="F44" s="11">
        <v>0</v>
      </c>
      <c r="H44" s="11">
        <v>0</v>
      </c>
      <c r="J44" s="11">
        <v>8021913742</v>
      </c>
      <c r="L44" s="11">
        <v>102483494657</v>
      </c>
      <c r="N44" s="11">
        <v>41097549719</v>
      </c>
      <c r="P44" s="11">
        <v>0</v>
      </c>
      <c r="R44" s="11">
        <v>143581044376</v>
      </c>
    </row>
    <row r="45" spans="1:18" ht="18.75">
      <c r="A45" s="50" t="s">
        <v>88</v>
      </c>
      <c r="B45" s="50"/>
      <c r="D45" s="11">
        <v>30371189</v>
      </c>
      <c r="F45" s="11">
        <v>0</v>
      </c>
      <c r="H45" s="11">
        <v>0</v>
      </c>
      <c r="J45" s="11">
        <v>30371189</v>
      </c>
      <c r="L45" s="11">
        <v>52686750</v>
      </c>
      <c r="N45" s="11">
        <v>56654402</v>
      </c>
      <c r="P45" s="11">
        <v>0</v>
      </c>
      <c r="R45" s="11">
        <v>109341152</v>
      </c>
    </row>
    <row r="46" spans="1:18" ht="18.75">
      <c r="A46" s="50" t="s">
        <v>62</v>
      </c>
      <c r="B46" s="50"/>
      <c r="D46" s="11">
        <v>3690412918</v>
      </c>
      <c r="F46" s="11">
        <v>-6389741649</v>
      </c>
      <c r="H46" s="11">
        <v>0</v>
      </c>
      <c r="J46" s="11">
        <v>-2699328731</v>
      </c>
      <c r="L46" s="11">
        <v>44709999991</v>
      </c>
      <c r="N46" s="11">
        <v>-10113146659</v>
      </c>
      <c r="P46" s="11">
        <v>0</v>
      </c>
      <c r="R46" s="11">
        <v>34596853332</v>
      </c>
    </row>
    <row r="47" spans="1:18" ht="18.75">
      <c r="A47" s="50" t="s">
        <v>53</v>
      </c>
      <c r="B47" s="50"/>
      <c r="D47" s="11">
        <v>1518205</v>
      </c>
      <c r="F47" s="11">
        <v>4750139</v>
      </c>
      <c r="H47" s="11">
        <v>0</v>
      </c>
      <c r="J47" s="11">
        <v>6268344</v>
      </c>
      <c r="L47" s="11">
        <v>18500001</v>
      </c>
      <c r="N47" s="11">
        <v>4750139</v>
      </c>
      <c r="P47" s="11">
        <v>0</v>
      </c>
      <c r="R47" s="11">
        <v>23250140</v>
      </c>
    </row>
    <row r="48" spans="1:18" ht="18.75">
      <c r="A48" s="50" t="s">
        <v>44</v>
      </c>
      <c r="B48" s="50"/>
      <c r="D48" s="11">
        <v>0</v>
      </c>
      <c r="F48" s="11">
        <v>643995255</v>
      </c>
      <c r="H48" s="11">
        <v>0</v>
      </c>
      <c r="J48" s="11">
        <v>643995255</v>
      </c>
      <c r="L48" s="11">
        <v>0</v>
      </c>
      <c r="N48" s="11">
        <v>8042830338</v>
      </c>
      <c r="P48" s="11">
        <v>0</v>
      </c>
      <c r="R48" s="11">
        <v>8042830338</v>
      </c>
    </row>
    <row r="49" spans="1:18" ht="18.75">
      <c r="A49" s="50" t="s">
        <v>47</v>
      </c>
      <c r="B49" s="50"/>
      <c r="D49" s="11">
        <v>0</v>
      </c>
      <c r="F49" s="11">
        <v>392928769</v>
      </c>
      <c r="H49" s="11">
        <v>0</v>
      </c>
      <c r="J49" s="11">
        <v>392928769</v>
      </c>
      <c r="L49" s="11">
        <v>0</v>
      </c>
      <c r="N49" s="11">
        <v>3801864617</v>
      </c>
      <c r="P49" s="11">
        <v>0</v>
      </c>
      <c r="R49" s="11">
        <v>3801864617</v>
      </c>
    </row>
    <row r="50" spans="1:18" ht="18.75">
      <c r="A50" s="50" t="s">
        <v>38</v>
      </c>
      <c r="B50" s="50"/>
      <c r="D50" s="11">
        <v>0</v>
      </c>
      <c r="F50" s="11">
        <v>9453286</v>
      </c>
      <c r="H50" s="11">
        <v>0</v>
      </c>
      <c r="J50" s="11">
        <v>9453286</v>
      </c>
      <c r="L50" s="11">
        <v>0</v>
      </c>
      <c r="N50" s="11">
        <v>423873953</v>
      </c>
      <c r="P50" s="11">
        <v>0</v>
      </c>
      <c r="R50" s="11">
        <v>423873953</v>
      </c>
    </row>
    <row r="51" spans="1:18" ht="18.75">
      <c r="A51" s="50" t="s">
        <v>31</v>
      </c>
      <c r="B51" s="50"/>
      <c r="D51" s="11">
        <v>0</v>
      </c>
      <c r="F51" s="11">
        <v>113032124243</v>
      </c>
      <c r="H51" s="11">
        <v>0</v>
      </c>
      <c r="J51" s="11">
        <v>113032124243</v>
      </c>
      <c r="L51" s="11">
        <v>0</v>
      </c>
      <c r="N51" s="11">
        <v>515597795527</v>
      </c>
      <c r="P51" s="11">
        <v>0</v>
      </c>
      <c r="R51" s="11">
        <v>515597795527</v>
      </c>
    </row>
    <row r="52" spans="1:18" ht="18.75">
      <c r="A52" s="49" t="s">
        <v>92</v>
      </c>
      <c r="B52" s="49"/>
      <c r="D52" s="13">
        <v>0</v>
      </c>
      <c r="F52" s="13">
        <v>-10711907223</v>
      </c>
      <c r="H52" s="13">
        <v>0</v>
      </c>
      <c r="J52" s="13">
        <v>-10711907223</v>
      </c>
      <c r="L52" s="13">
        <v>0</v>
      </c>
      <c r="N52" s="13">
        <v>-10711907223</v>
      </c>
      <c r="P52" s="13">
        <v>0</v>
      </c>
      <c r="R52" s="13">
        <v>-10711907223</v>
      </c>
    </row>
    <row r="53" spans="1:18" ht="21">
      <c r="A53" s="43" t="s">
        <v>22</v>
      </c>
      <c r="B53" s="43"/>
      <c r="D53" s="6">
        <v>577798504827</v>
      </c>
      <c r="F53" s="6">
        <v>-210980521078</v>
      </c>
      <c r="H53" s="6">
        <v>-896089167794</v>
      </c>
      <c r="J53" s="6">
        <v>-529271184045</v>
      </c>
      <c r="L53" s="6">
        <v>8169589755506</v>
      </c>
      <c r="N53" s="6">
        <v>279842583427</v>
      </c>
      <c r="P53" s="6">
        <v>-2398080144597</v>
      </c>
      <c r="R53" s="6">
        <v>6051352194336</v>
      </c>
    </row>
    <row r="54" spans="1:18">
      <c r="L54" s="21"/>
    </row>
    <row r="55" spans="1:18">
      <c r="L55" s="21"/>
    </row>
    <row r="56" spans="1:18">
      <c r="L56" s="21"/>
    </row>
    <row r="57" spans="1:18">
      <c r="L57" s="21"/>
    </row>
    <row r="58" spans="1:18">
      <c r="L58" s="21"/>
    </row>
  </sheetData>
  <mergeCells count="53">
    <mergeCell ref="A1:R1"/>
    <mergeCell ref="A2:R2"/>
    <mergeCell ref="A3:R3"/>
    <mergeCell ref="D6:J6"/>
    <mergeCell ref="L6:R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40:B40"/>
    <mergeCell ref="A41:B41"/>
    <mergeCell ref="A32:B32"/>
    <mergeCell ref="A33:B33"/>
    <mergeCell ref="A34:B34"/>
    <mergeCell ref="A35:B35"/>
    <mergeCell ref="A36:B36"/>
    <mergeCell ref="A52:B52"/>
    <mergeCell ref="A53:B53"/>
    <mergeCell ref="A5:R5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</mergeCells>
  <pageMargins left="0.39" right="0.39" top="0.39" bottom="0.39" header="0" footer="0"/>
  <pageSetup scale="6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48"/>
  <sheetViews>
    <sheetView rightToLeft="1" view="pageBreakPreview" topLeftCell="A22" zoomScaleNormal="100" zoomScaleSheetLayoutView="100" workbookViewId="0">
      <selection activeCell="S37" sqref="S37"/>
    </sheetView>
  </sheetViews>
  <sheetFormatPr defaultColWidth="1.5703125" defaultRowHeight="15.75"/>
  <cols>
    <col min="1" max="1" width="32.140625" style="19" bestFit="1" customWidth="1"/>
    <col min="2" max="2" width="1.5703125" style="19"/>
    <col min="3" max="3" width="11" style="19" bestFit="1" customWidth="1"/>
    <col min="4" max="5" width="1.5703125" style="19"/>
    <col min="6" max="6" width="18.7109375" style="19" bestFit="1" customWidth="1"/>
    <col min="7" max="7" width="1.5703125" style="19"/>
    <col min="8" max="8" width="16.140625" style="19" bestFit="1" customWidth="1"/>
    <col min="9" max="9" width="1.5703125" style="19"/>
    <col min="10" max="10" width="10.7109375" style="19" bestFit="1" customWidth="1"/>
    <col min="11" max="11" width="1.5703125" style="19"/>
    <col min="12" max="12" width="16.140625" style="19" bestFit="1" customWidth="1"/>
    <col min="13" max="13" width="1.5703125" style="19"/>
    <col min="14" max="14" width="17.85546875" style="19" bestFit="1" customWidth="1"/>
    <col min="15" max="15" width="1.5703125" style="19"/>
    <col min="16" max="16" width="10.7109375" style="19" bestFit="1" customWidth="1"/>
    <col min="17" max="17" width="1.5703125" style="19"/>
    <col min="18" max="18" width="17.85546875" style="19" bestFit="1" customWidth="1"/>
    <col min="19" max="36" width="22.85546875" style="19" customWidth="1"/>
    <col min="37" max="16384" width="1.5703125" style="19"/>
  </cols>
  <sheetData>
    <row r="1" spans="1:19" ht="25.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9" ht="25.5">
      <c r="A2" s="41" t="s">
        <v>144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9" ht="25.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5" spans="1:19" ht="24">
      <c r="A5" s="42" t="s">
        <v>218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9" ht="21">
      <c r="A6" s="46" t="s">
        <v>145</v>
      </c>
      <c r="H6" s="46" t="s">
        <v>158</v>
      </c>
      <c r="I6" s="46"/>
      <c r="J6" s="46"/>
      <c r="K6" s="46"/>
      <c r="L6" s="46"/>
      <c r="N6" s="46" t="s">
        <v>159</v>
      </c>
      <c r="O6" s="46"/>
      <c r="P6" s="46"/>
      <c r="Q6" s="46"/>
      <c r="R6" s="46"/>
    </row>
    <row r="7" spans="1:19" ht="21">
      <c r="A7" s="46"/>
      <c r="C7" s="55" t="s">
        <v>29</v>
      </c>
      <c r="D7" s="55"/>
      <c r="F7" s="14" t="s">
        <v>219</v>
      </c>
      <c r="H7" s="15" t="s">
        <v>220</v>
      </c>
      <c r="I7" s="20"/>
      <c r="J7" s="15" t="s">
        <v>217</v>
      </c>
      <c r="K7" s="20"/>
      <c r="L7" s="15" t="s">
        <v>221</v>
      </c>
      <c r="N7" s="15" t="s">
        <v>220</v>
      </c>
      <c r="O7" s="20"/>
      <c r="P7" s="15" t="s">
        <v>217</v>
      </c>
      <c r="Q7" s="20"/>
      <c r="R7" s="15" t="s">
        <v>221</v>
      </c>
    </row>
    <row r="8" spans="1:19" ht="18.75">
      <c r="A8" s="8" t="s">
        <v>173</v>
      </c>
      <c r="C8" s="8" t="s">
        <v>222</v>
      </c>
      <c r="D8" s="20"/>
      <c r="F8" s="16">
        <v>15</v>
      </c>
      <c r="H8" s="9">
        <v>0</v>
      </c>
      <c r="J8" s="9">
        <v>0</v>
      </c>
      <c r="L8" s="9">
        <v>0</v>
      </c>
      <c r="N8" s="9">
        <v>366210620</v>
      </c>
      <c r="P8" s="9">
        <v>0</v>
      </c>
      <c r="R8" s="9">
        <v>366210620</v>
      </c>
    </row>
    <row r="9" spans="1:19" ht="18.75">
      <c r="A9" s="10" t="s">
        <v>89</v>
      </c>
      <c r="C9" s="10" t="s">
        <v>91</v>
      </c>
      <c r="F9" s="17">
        <v>20.5</v>
      </c>
      <c r="H9" s="11">
        <v>6931379097</v>
      </c>
      <c r="J9" s="11">
        <v>0</v>
      </c>
      <c r="L9" s="11">
        <v>6931379097</v>
      </c>
      <c r="N9" s="11">
        <v>6931379097</v>
      </c>
      <c r="P9" s="11">
        <v>0</v>
      </c>
      <c r="R9" s="11">
        <v>6931379097</v>
      </c>
    </row>
    <row r="10" spans="1:19" ht="18.75">
      <c r="A10" s="10" t="s">
        <v>95</v>
      </c>
      <c r="C10" s="10" t="s">
        <v>91</v>
      </c>
      <c r="F10" s="17">
        <v>20.5</v>
      </c>
      <c r="H10" s="11">
        <v>121315068468</v>
      </c>
      <c r="J10" s="11">
        <v>0</v>
      </c>
      <c r="L10" s="11">
        <v>121315068468</v>
      </c>
      <c r="N10" s="11">
        <v>287561643776</v>
      </c>
      <c r="P10" s="11">
        <v>0</v>
      </c>
      <c r="R10" s="11">
        <v>287561643776</v>
      </c>
    </row>
    <row r="11" spans="1:19" ht="18.75">
      <c r="A11" s="10" t="s">
        <v>85</v>
      </c>
      <c r="C11" s="10" t="s">
        <v>87</v>
      </c>
      <c r="F11" s="17">
        <v>18</v>
      </c>
      <c r="H11" s="11">
        <v>45556783</v>
      </c>
      <c r="J11" s="11">
        <v>0</v>
      </c>
      <c r="L11" s="11">
        <v>45556783</v>
      </c>
      <c r="N11" s="11">
        <v>75837714</v>
      </c>
      <c r="P11" s="11">
        <v>0</v>
      </c>
      <c r="R11" s="11">
        <v>75837714</v>
      </c>
    </row>
    <row r="12" spans="1:19" ht="18.75">
      <c r="A12" s="10" t="s">
        <v>79</v>
      </c>
      <c r="C12" s="10" t="s">
        <v>81</v>
      </c>
      <c r="F12" s="17">
        <v>23</v>
      </c>
      <c r="H12" s="11">
        <v>29714005011</v>
      </c>
      <c r="J12" s="11">
        <v>0</v>
      </c>
      <c r="L12" s="11">
        <v>29714005011</v>
      </c>
      <c r="N12" s="11">
        <v>95877396515</v>
      </c>
      <c r="P12" s="11">
        <v>0</v>
      </c>
      <c r="R12" s="11">
        <v>95877396515</v>
      </c>
    </row>
    <row r="13" spans="1:19" ht="18.75">
      <c r="A13" s="10" t="s">
        <v>50</v>
      </c>
      <c r="C13" s="10" t="s">
        <v>52</v>
      </c>
      <c r="F13" s="17">
        <v>23</v>
      </c>
      <c r="H13" s="11">
        <v>36925779557</v>
      </c>
      <c r="J13" s="11">
        <v>0</v>
      </c>
      <c r="L13" s="11">
        <v>36925779557</v>
      </c>
      <c r="N13" s="11">
        <v>305482557073</v>
      </c>
      <c r="P13" s="11">
        <v>0</v>
      </c>
      <c r="R13" s="11">
        <f>305482557073</f>
        <v>305482557073</v>
      </c>
      <c r="S13" s="21"/>
    </row>
    <row r="14" spans="1:19" ht="18.75">
      <c r="A14" s="10" t="s">
        <v>82</v>
      </c>
      <c r="C14" s="10" t="s">
        <v>84</v>
      </c>
      <c r="F14" s="17">
        <v>23</v>
      </c>
      <c r="H14" s="11">
        <v>196587464514</v>
      </c>
      <c r="J14" s="11">
        <v>0</v>
      </c>
      <c r="L14" s="11">
        <v>196587464514</v>
      </c>
      <c r="N14" s="11">
        <v>286077076810</v>
      </c>
      <c r="P14" s="11">
        <v>0</v>
      </c>
      <c r="R14" s="11">
        <v>286077076810</v>
      </c>
    </row>
    <row r="15" spans="1:19" ht="18.75">
      <c r="A15" s="10" t="s">
        <v>194</v>
      </c>
      <c r="C15" s="10" t="s">
        <v>223</v>
      </c>
      <c r="F15" s="17">
        <v>20.5</v>
      </c>
      <c r="H15" s="11">
        <v>0</v>
      </c>
      <c r="J15" s="11">
        <v>0</v>
      </c>
      <c r="L15" s="11">
        <v>0</v>
      </c>
      <c r="N15" s="11">
        <v>22432218606</v>
      </c>
      <c r="P15" s="11">
        <v>0</v>
      </c>
      <c r="R15" s="11">
        <v>22432218606</v>
      </c>
    </row>
    <row r="16" spans="1:19" ht="18.75">
      <c r="A16" s="10" t="s">
        <v>76</v>
      </c>
      <c r="C16" s="10" t="s">
        <v>78</v>
      </c>
      <c r="F16" s="17">
        <v>20.5</v>
      </c>
      <c r="H16" s="11">
        <v>8021913742</v>
      </c>
      <c r="J16" s="11">
        <v>0</v>
      </c>
      <c r="L16" s="11">
        <v>8021913742</v>
      </c>
      <c r="N16" s="11">
        <v>102483494657</v>
      </c>
      <c r="P16" s="11">
        <v>0</v>
      </c>
      <c r="R16" s="11">
        <v>102483494657</v>
      </c>
    </row>
    <row r="17" spans="1:18" ht="18.75">
      <c r="A17" s="10" t="s">
        <v>88</v>
      </c>
      <c r="C17" s="10" t="s">
        <v>87</v>
      </c>
      <c r="F17" s="17">
        <v>18</v>
      </c>
      <c r="H17" s="11">
        <v>30371189</v>
      </c>
      <c r="J17" s="11">
        <v>0</v>
      </c>
      <c r="L17" s="11">
        <v>30371189</v>
      </c>
      <c r="N17" s="11">
        <v>52686750</v>
      </c>
      <c r="P17" s="11">
        <v>0</v>
      </c>
      <c r="R17" s="11">
        <v>52686750</v>
      </c>
    </row>
    <row r="18" spans="1:18" ht="18.75">
      <c r="A18" s="10" t="s">
        <v>193</v>
      </c>
      <c r="C18" s="10" t="s">
        <v>224</v>
      </c>
      <c r="F18" s="17">
        <v>16</v>
      </c>
      <c r="H18" s="11">
        <v>0</v>
      </c>
      <c r="J18" s="11">
        <v>0</v>
      </c>
      <c r="L18" s="11">
        <v>0</v>
      </c>
      <c r="N18" s="11">
        <v>131833798</v>
      </c>
      <c r="P18" s="11">
        <v>0</v>
      </c>
      <c r="R18" s="11">
        <v>131833798</v>
      </c>
    </row>
    <row r="19" spans="1:18" ht="18.75">
      <c r="A19" s="10" t="s">
        <v>74</v>
      </c>
      <c r="C19" s="10" t="s">
        <v>75</v>
      </c>
      <c r="F19" s="17">
        <v>20.5</v>
      </c>
      <c r="H19" s="11">
        <v>8561612158</v>
      </c>
      <c r="J19" s="11">
        <v>0</v>
      </c>
      <c r="L19" s="11">
        <v>8561612158</v>
      </c>
      <c r="N19" s="11">
        <v>107894894483</v>
      </c>
      <c r="P19" s="11">
        <v>0</v>
      </c>
      <c r="R19" s="11">
        <v>107894894483</v>
      </c>
    </row>
    <row r="20" spans="1:18" ht="18.75">
      <c r="A20" s="10" t="s">
        <v>192</v>
      </c>
      <c r="C20" s="10" t="s">
        <v>225</v>
      </c>
      <c r="F20" s="17">
        <v>20.5</v>
      </c>
      <c r="H20" s="11">
        <v>0</v>
      </c>
      <c r="J20" s="11">
        <v>0</v>
      </c>
      <c r="L20" s="11">
        <v>0</v>
      </c>
      <c r="N20" s="11">
        <v>16601765011</v>
      </c>
      <c r="P20" s="11">
        <v>0</v>
      </c>
      <c r="R20" s="11">
        <v>16601765011</v>
      </c>
    </row>
    <row r="21" spans="1:18" ht="18.75">
      <c r="A21" s="10" t="s">
        <v>71</v>
      </c>
      <c r="C21" s="10" t="s">
        <v>73</v>
      </c>
      <c r="F21" s="17">
        <v>20.5</v>
      </c>
      <c r="H21" s="11">
        <v>5596147403</v>
      </c>
      <c r="J21" s="11">
        <v>0</v>
      </c>
      <c r="L21" s="11">
        <v>5596147403</v>
      </c>
      <c r="N21" s="11">
        <v>68102752084</v>
      </c>
      <c r="P21" s="11">
        <v>0</v>
      </c>
      <c r="R21" s="11">
        <v>68102752084</v>
      </c>
    </row>
    <row r="22" spans="1:18" ht="18.75">
      <c r="A22" s="10" t="s">
        <v>56</v>
      </c>
      <c r="C22" s="10" t="s">
        <v>58</v>
      </c>
      <c r="F22" s="17">
        <v>18</v>
      </c>
      <c r="H22" s="11">
        <v>31094373687</v>
      </c>
      <c r="J22" s="11">
        <v>0</v>
      </c>
      <c r="L22" s="11">
        <v>31094373687</v>
      </c>
      <c r="N22" s="11">
        <v>565632655678</v>
      </c>
      <c r="P22" s="11">
        <v>0</v>
      </c>
      <c r="R22" s="11">
        <v>565632655678</v>
      </c>
    </row>
    <row r="23" spans="1:18" ht="18.75">
      <c r="A23" s="10" t="s">
        <v>68</v>
      </c>
      <c r="C23" s="10" t="s">
        <v>70</v>
      </c>
      <c r="F23" s="17">
        <v>20.5</v>
      </c>
      <c r="H23" s="11">
        <v>48005664435</v>
      </c>
      <c r="J23" s="11">
        <v>0</v>
      </c>
      <c r="L23" s="11">
        <v>48005664435</v>
      </c>
      <c r="N23" s="11">
        <v>323764756879</v>
      </c>
      <c r="P23" s="11">
        <v>0</v>
      </c>
      <c r="R23" s="11">
        <v>323764756879</v>
      </c>
    </row>
    <row r="24" spans="1:18" ht="18.75">
      <c r="A24" s="10" t="s">
        <v>189</v>
      </c>
      <c r="C24" s="10" t="s">
        <v>226</v>
      </c>
      <c r="F24" s="17">
        <v>18</v>
      </c>
      <c r="H24" s="11">
        <v>0</v>
      </c>
      <c r="J24" s="11">
        <v>0</v>
      </c>
      <c r="L24" s="11">
        <v>0</v>
      </c>
      <c r="N24" s="11">
        <v>27228056300</v>
      </c>
      <c r="P24" s="11">
        <v>0</v>
      </c>
      <c r="R24" s="11">
        <v>27228056300</v>
      </c>
    </row>
    <row r="25" spans="1:18" ht="18.75">
      <c r="A25" s="10" t="s">
        <v>190</v>
      </c>
      <c r="C25" s="10" t="s">
        <v>227</v>
      </c>
      <c r="F25" s="17">
        <v>21</v>
      </c>
      <c r="H25" s="11">
        <v>0</v>
      </c>
      <c r="J25" s="11">
        <v>0</v>
      </c>
      <c r="L25" s="11">
        <v>0</v>
      </c>
      <c r="N25" s="11">
        <v>1152880841391</v>
      </c>
      <c r="P25" s="11">
        <v>0</v>
      </c>
      <c r="R25" s="11">
        <v>1152880841391</v>
      </c>
    </row>
    <row r="26" spans="1:18" ht="18.75">
      <c r="A26" s="10" t="s">
        <v>188</v>
      </c>
      <c r="C26" s="10" t="s">
        <v>228</v>
      </c>
      <c r="F26" s="17">
        <v>18</v>
      </c>
      <c r="H26" s="11">
        <v>0</v>
      </c>
      <c r="J26" s="11">
        <v>0</v>
      </c>
      <c r="L26" s="11">
        <v>0</v>
      </c>
      <c r="N26" s="11">
        <v>43758041415</v>
      </c>
      <c r="P26" s="11">
        <v>0</v>
      </c>
      <c r="R26" s="11">
        <v>43758041415</v>
      </c>
    </row>
    <row r="27" spans="1:18" ht="18.75">
      <c r="A27" s="10" t="s">
        <v>59</v>
      </c>
      <c r="C27" s="10" t="s">
        <v>61</v>
      </c>
      <c r="F27" s="17">
        <v>18</v>
      </c>
      <c r="H27" s="11">
        <v>9211569738</v>
      </c>
      <c r="J27" s="11">
        <v>0</v>
      </c>
      <c r="L27" s="11">
        <v>9211569738</v>
      </c>
      <c r="N27" s="11">
        <v>184438571891</v>
      </c>
      <c r="P27" s="11">
        <v>0</v>
      </c>
      <c r="R27" s="11">
        <v>184438571891</v>
      </c>
    </row>
    <row r="28" spans="1:18" ht="18.75">
      <c r="A28" s="10" t="s">
        <v>65</v>
      </c>
      <c r="C28" s="10" t="s">
        <v>67</v>
      </c>
      <c r="F28" s="17">
        <v>18</v>
      </c>
      <c r="H28" s="11">
        <v>13070717367</v>
      </c>
      <c r="J28" s="11">
        <v>0</v>
      </c>
      <c r="L28" s="11">
        <v>13070717367</v>
      </c>
      <c r="N28" s="11">
        <v>177164256673</v>
      </c>
      <c r="P28" s="11">
        <v>0</v>
      </c>
      <c r="R28" s="11">
        <v>177164256673</v>
      </c>
    </row>
    <row r="29" spans="1:18" ht="18.75">
      <c r="A29" s="10" t="s">
        <v>187</v>
      </c>
      <c r="C29" s="10" t="s">
        <v>229</v>
      </c>
      <c r="F29" s="17">
        <v>18</v>
      </c>
      <c r="H29" s="11">
        <v>0</v>
      </c>
      <c r="J29" s="11">
        <v>0</v>
      </c>
      <c r="L29" s="11">
        <v>0</v>
      </c>
      <c r="N29" s="11">
        <v>6357349891</v>
      </c>
      <c r="P29" s="11">
        <v>0</v>
      </c>
      <c r="R29" s="11">
        <v>6357349891</v>
      </c>
    </row>
    <row r="30" spans="1:18" ht="18.75">
      <c r="A30" s="10" t="s">
        <v>186</v>
      </c>
      <c r="C30" s="10" t="s">
        <v>230</v>
      </c>
      <c r="F30" s="17">
        <v>18</v>
      </c>
      <c r="H30" s="11">
        <v>0</v>
      </c>
      <c r="J30" s="11">
        <v>0</v>
      </c>
      <c r="L30" s="11">
        <v>0</v>
      </c>
      <c r="N30" s="11">
        <v>82083779778</v>
      </c>
      <c r="P30" s="11">
        <v>0</v>
      </c>
      <c r="R30" s="11">
        <v>82083779778</v>
      </c>
    </row>
    <row r="31" spans="1:18" ht="18.75">
      <c r="A31" s="10" t="s">
        <v>62</v>
      </c>
      <c r="C31" s="10" t="s">
        <v>64</v>
      </c>
      <c r="F31" s="17">
        <v>17</v>
      </c>
      <c r="H31" s="11">
        <v>3690412918</v>
      </c>
      <c r="J31" s="11">
        <v>0</v>
      </c>
      <c r="L31" s="11">
        <v>3690412918</v>
      </c>
      <c r="N31" s="11">
        <v>44709999991</v>
      </c>
      <c r="P31" s="11">
        <v>0</v>
      </c>
      <c r="R31" s="11">
        <v>44709999991</v>
      </c>
    </row>
    <row r="32" spans="1:18" ht="18.75">
      <c r="A32" s="10" t="s">
        <v>185</v>
      </c>
      <c r="C32" s="10" t="s">
        <v>231</v>
      </c>
      <c r="F32" s="17">
        <v>18</v>
      </c>
      <c r="H32" s="11">
        <v>0</v>
      </c>
      <c r="J32" s="11">
        <v>0</v>
      </c>
      <c r="L32" s="11">
        <v>0</v>
      </c>
      <c r="N32" s="11">
        <v>39599324658</v>
      </c>
      <c r="P32" s="11">
        <v>0</v>
      </c>
      <c r="R32" s="11">
        <v>39599324658</v>
      </c>
    </row>
    <row r="33" spans="1:19" ht="18.75">
      <c r="A33" s="10" t="s">
        <v>183</v>
      </c>
      <c r="C33" s="10" t="s">
        <v>232</v>
      </c>
      <c r="F33" s="17">
        <v>18</v>
      </c>
      <c r="H33" s="11">
        <v>0</v>
      </c>
      <c r="J33" s="11">
        <v>0</v>
      </c>
      <c r="L33" s="11">
        <v>0</v>
      </c>
      <c r="N33" s="11">
        <v>2888045112982</v>
      </c>
      <c r="P33" s="11">
        <v>0</v>
      </c>
      <c r="R33" s="11">
        <v>2888045112982</v>
      </c>
    </row>
    <row r="34" spans="1:19" ht="18.75">
      <c r="A34" s="10" t="s">
        <v>182</v>
      </c>
      <c r="C34" s="10" t="s">
        <v>233</v>
      </c>
      <c r="F34" s="17">
        <v>18</v>
      </c>
      <c r="H34" s="11">
        <v>20589760770</v>
      </c>
      <c r="J34" s="11">
        <v>0</v>
      </c>
      <c r="L34" s="11">
        <v>20589760770</v>
      </c>
      <c r="N34" s="11">
        <v>317169135676</v>
      </c>
      <c r="P34" s="11">
        <v>0</v>
      </c>
      <c r="R34" s="11">
        <v>317169135676</v>
      </c>
    </row>
    <row r="35" spans="1:19" ht="18.75">
      <c r="A35" s="10" t="s">
        <v>35</v>
      </c>
      <c r="C35" s="10" t="s">
        <v>37</v>
      </c>
      <c r="F35" s="17">
        <v>18</v>
      </c>
      <c r="H35" s="11">
        <v>38405189785</v>
      </c>
      <c r="J35" s="11">
        <v>0</v>
      </c>
      <c r="L35" s="11">
        <v>38405189785</v>
      </c>
      <c r="N35" s="11">
        <v>766967487488</v>
      </c>
      <c r="P35" s="11">
        <v>0</v>
      </c>
      <c r="R35" s="11">
        <v>766967487488</v>
      </c>
    </row>
    <row r="36" spans="1:19" ht="18.75">
      <c r="A36" s="10" t="s">
        <v>181</v>
      </c>
      <c r="C36" s="10" t="s">
        <v>234</v>
      </c>
      <c r="F36" s="17">
        <v>17</v>
      </c>
      <c r="H36" s="11">
        <v>0</v>
      </c>
      <c r="J36" s="11">
        <v>0</v>
      </c>
      <c r="L36" s="11">
        <v>0</v>
      </c>
      <c r="N36" s="11">
        <v>459917889</v>
      </c>
      <c r="P36" s="11">
        <v>0</v>
      </c>
      <c r="R36" s="11">
        <v>459917889</v>
      </c>
    </row>
    <row r="37" spans="1:19" ht="18.75">
      <c r="A37" s="10" t="s">
        <v>180</v>
      </c>
      <c r="C37" s="10" t="s">
        <v>235</v>
      </c>
      <c r="F37" s="17">
        <v>18</v>
      </c>
      <c r="H37" s="11">
        <v>0</v>
      </c>
      <c r="J37" s="11">
        <v>0</v>
      </c>
      <c r="L37" s="11">
        <v>0</v>
      </c>
      <c r="N37" s="11">
        <v>137329553884</v>
      </c>
      <c r="P37" s="11">
        <v>0</v>
      </c>
      <c r="R37" s="11">
        <v>137329553884</v>
      </c>
    </row>
    <row r="38" spans="1:19" ht="18.75">
      <c r="A38" s="10" t="s">
        <v>179</v>
      </c>
      <c r="C38" s="10" t="s">
        <v>236</v>
      </c>
      <c r="F38" s="17">
        <v>17</v>
      </c>
      <c r="H38" s="11">
        <v>0</v>
      </c>
      <c r="J38" s="11">
        <v>0</v>
      </c>
      <c r="L38" s="11">
        <v>0</v>
      </c>
      <c r="N38" s="11">
        <v>110232069656</v>
      </c>
      <c r="P38" s="11">
        <v>0</v>
      </c>
      <c r="R38" s="11">
        <v>110232069656</v>
      </c>
    </row>
    <row r="39" spans="1:19" ht="18.75">
      <c r="A39" s="10" t="s">
        <v>174</v>
      </c>
      <c r="C39" s="10" t="s">
        <v>237</v>
      </c>
      <c r="F39" s="17">
        <v>15</v>
      </c>
      <c r="H39" s="11">
        <v>0</v>
      </c>
      <c r="J39" s="11">
        <v>0</v>
      </c>
      <c r="L39" s="11">
        <v>0</v>
      </c>
      <c r="N39" s="11">
        <v>88992630</v>
      </c>
      <c r="P39" s="11">
        <v>0</v>
      </c>
      <c r="R39" s="11">
        <v>88992630</v>
      </c>
    </row>
    <row r="40" spans="1:19" ht="18.75">
      <c r="A40" s="10" t="s">
        <v>177</v>
      </c>
      <c r="C40" s="10" t="s">
        <v>238</v>
      </c>
      <c r="F40" s="17">
        <v>17</v>
      </c>
      <c r="H40" s="11">
        <v>0</v>
      </c>
      <c r="J40" s="11">
        <v>0</v>
      </c>
      <c r="L40" s="11">
        <v>0</v>
      </c>
      <c r="N40" s="11">
        <v>365390665</v>
      </c>
      <c r="P40" s="11">
        <v>0</v>
      </c>
      <c r="R40" s="11">
        <v>365390665</v>
      </c>
    </row>
    <row r="41" spans="1:19" ht="18.75">
      <c r="A41" s="10" t="s">
        <v>53</v>
      </c>
      <c r="C41" s="10" t="s">
        <v>55</v>
      </c>
      <c r="F41" s="17">
        <v>18.5</v>
      </c>
      <c r="H41" s="11">
        <v>1518205</v>
      </c>
      <c r="J41" s="11">
        <v>0</v>
      </c>
      <c r="L41" s="11">
        <v>1518205</v>
      </c>
      <c r="N41" s="11">
        <v>18500001</v>
      </c>
      <c r="P41" s="11">
        <v>0</v>
      </c>
      <c r="R41" s="11">
        <v>18500001</v>
      </c>
    </row>
    <row r="42" spans="1:19" ht="18.75">
      <c r="A42" s="10" t="s">
        <v>176</v>
      </c>
      <c r="C42" s="10" t="s">
        <v>239</v>
      </c>
      <c r="F42" s="17">
        <v>18</v>
      </c>
      <c r="H42" s="11">
        <v>0</v>
      </c>
      <c r="J42" s="11">
        <v>0</v>
      </c>
      <c r="L42" s="11">
        <v>0</v>
      </c>
      <c r="N42" s="11">
        <v>860712909</v>
      </c>
      <c r="P42" s="11">
        <v>0</v>
      </c>
      <c r="R42" s="11">
        <v>860712909</v>
      </c>
    </row>
    <row r="43" spans="1:19" ht="18.75">
      <c r="A43" s="12" t="s">
        <v>175</v>
      </c>
      <c r="C43" s="10" t="s">
        <v>240</v>
      </c>
      <c r="F43" s="17">
        <v>18</v>
      </c>
      <c r="H43" s="13">
        <v>0</v>
      </c>
      <c r="J43" s="11">
        <v>0</v>
      </c>
      <c r="L43" s="13">
        <v>0</v>
      </c>
      <c r="N43" s="13">
        <v>363500187</v>
      </c>
      <c r="P43" s="11">
        <v>0</v>
      </c>
      <c r="R43" s="13">
        <v>363500187</v>
      </c>
    </row>
    <row r="44" spans="1:19" ht="21.75" thickBot="1">
      <c r="A44" s="5" t="s">
        <v>22</v>
      </c>
      <c r="C44" s="11"/>
      <c r="F44" s="11"/>
      <c r="H44" s="6">
        <v>577798504827</v>
      </c>
      <c r="J44" s="11">
        <v>0</v>
      </c>
      <c r="L44" s="6">
        <v>577798504827</v>
      </c>
      <c r="N44" s="6">
        <v>8169589755506</v>
      </c>
      <c r="P44" s="11">
        <v>0</v>
      </c>
      <c r="R44" s="6">
        <v>8169589755506</v>
      </c>
    </row>
    <row r="45" spans="1:19" ht="16.5" thickTop="1">
      <c r="R45" s="21"/>
      <c r="S45" s="21"/>
    </row>
    <row r="46" spans="1:19">
      <c r="N46" s="21"/>
      <c r="R46" s="21"/>
    </row>
    <row r="47" spans="1:19">
      <c r="N47" s="21"/>
      <c r="R47" s="21"/>
    </row>
    <row r="48" spans="1:19">
      <c r="R48" s="21"/>
    </row>
  </sheetData>
  <mergeCells count="8">
    <mergeCell ref="A1:R1"/>
    <mergeCell ref="A2:R2"/>
    <mergeCell ref="A3:R3"/>
    <mergeCell ref="A5:R5"/>
    <mergeCell ref="A6:A7"/>
    <mergeCell ref="H6:L6"/>
    <mergeCell ref="N6:R6"/>
    <mergeCell ref="C7:D7"/>
  </mergeCells>
  <pageMargins left="0.39" right="0.39" top="0.39" bottom="0.39" header="0" footer="0"/>
  <pageSetup scale="8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51"/>
  <sheetViews>
    <sheetView rightToLeft="1" view="pageBreakPreview" zoomScaleNormal="100" zoomScaleSheetLayoutView="100" workbookViewId="0">
      <selection activeCell="R59" sqref="R59"/>
    </sheetView>
  </sheetViews>
  <sheetFormatPr defaultColWidth="1.5703125" defaultRowHeight="15.75"/>
  <cols>
    <col min="1" max="1" width="29.85546875" style="19" bestFit="1" customWidth="1"/>
    <col min="2" max="2" width="1.5703125" style="19"/>
    <col min="3" max="3" width="9.85546875" style="19" bestFit="1" customWidth="1"/>
    <col min="4" max="4" width="1.5703125" style="19"/>
    <col min="5" max="5" width="17.85546875" style="19" bestFit="1" customWidth="1"/>
    <col min="6" max="6" width="1.5703125" style="19"/>
    <col min="7" max="7" width="17.85546875" style="19" bestFit="1" customWidth="1"/>
    <col min="8" max="8" width="1.5703125" style="19"/>
    <col min="9" max="9" width="21.85546875" style="19" bestFit="1" customWidth="1"/>
    <col min="10" max="10" width="1.5703125" style="19"/>
    <col min="11" max="11" width="11" style="19" bestFit="1" customWidth="1"/>
    <col min="12" max="12" width="1.5703125" style="19"/>
    <col min="13" max="13" width="18.85546875" style="19" bestFit="1" customWidth="1"/>
    <col min="14" max="14" width="1.5703125" style="19"/>
    <col min="15" max="15" width="18.7109375" style="19" bestFit="1" customWidth="1"/>
    <col min="16" max="16" width="1.5703125" style="19"/>
    <col min="17" max="17" width="11.5703125" style="19" customWidth="1"/>
    <col min="18" max="18" width="19.5703125" style="19" customWidth="1"/>
    <col min="19" max="19" width="1.5703125" style="19"/>
    <col min="20" max="20" width="18.85546875" style="19" customWidth="1"/>
    <col min="21" max="16384" width="1.5703125" style="19"/>
  </cols>
  <sheetData>
    <row r="1" spans="1:21" ht="25.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21" ht="25.5">
      <c r="A2" s="41" t="s">
        <v>144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21" ht="25.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5" spans="1:21" ht="24">
      <c r="A5" s="42" t="s">
        <v>242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21" ht="21">
      <c r="A6" s="46" t="s">
        <v>145</v>
      </c>
      <c r="C6" s="46" t="s">
        <v>158</v>
      </c>
      <c r="D6" s="46"/>
      <c r="E6" s="46"/>
      <c r="F6" s="46"/>
      <c r="G6" s="46"/>
      <c r="H6" s="46"/>
      <c r="I6" s="46"/>
      <c r="K6" s="46" t="s">
        <v>159</v>
      </c>
      <c r="L6" s="46"/>
      <c r="M6" s="46"/>
      <c r="N6" s="46"/>
      <c r="O6" s="46"/>
      <c r="P6" s="46"/>
      <c r="Q6" s="46"/>
      <c r="R6" s="46"/>
    </row>
    <row r="7" spans="1:21" ht="21">
      <c r="A7" s="46"/>
      <c r="C7" s="15" t="s">
        <v>8</v>
      </c>
      <c r="D7" s="20"/>
      <c r="E7" s="15" t="s">
        <v>243</v>
      </c>
      <c r="F7" s="20"/>
      <c r="G7" s="15" t="s">
        <v>244</v>
      </c>
      <c r="H7" s="20"/>
      <c r="I7" s="15" t="s">
        <v>245</v>
      </c>
      <c r="K7" s="15" t="s">
        <v>8</v>
      </c>
      <c r="L7" s="20"/>
      <c r="M7" s="15" t="s">
        <v>243</v>
      </c>
      <c r="N7" s="20"/>
      <c r="O7" s="15" t="s">
        <v>244</v>
      </c>
      <c r="P7" s="20"/>
      <c r="Q7" s="58" t="s">
        <v>245</v>
      </c>
      <c r="R7" s="58"/>
    </row>
    <row r="8" spans="1:21" ht="18.75">
      <c r="A8" s="10" t="s">
        <v>257</v>
      </c>
      <c r="C8" s="11">
        <v>0</v>
      </c>
      <c r="E8" s="11">
        <v>0</v>
      </c>
      <c r="G8" s="11">
        <v>0</v>
      </c>
      <c r="I8" s="11">
        <v>0</v>
      </c>
      <c r="K8" s="11">
        <v>59405940</v>
      </c>
      <c r="M8" s="11">
        <v>1119137424452</v>
      </c>
      <c r="O8" s="11">
        <v>1047472795465</v>
      </c>
      <c r="Q8" s="44">
        <v>71664628987</v>
      </c>
      <c r="R8" s="44"/>
      <c r="T8" s="44"/>
      <c r="U8" s="44"/>
    </row>
    <row r="9" spans="1:21" ht="18.75">
      <c r="A9" s="10" t="s">
        <v>164</v>
      </c>
      <c r="C9" s="11">
        <v>0</v>
      </c>
      <c r="E9" s="11">
        <v>0</v>
      </c>
      <c r="G9" s="11">
        <v>0</v>
      </c>
      <c r="I9" s="11">
        <v>0</v>
      </c>
      <c r="K9" s="11">
        <v>13994627</v>
      </c>
      <c r="M9" s="11">
        <v>98075080736</v>
      </c>
      <c r="O9" s="11">
        <v>99605330220</v>
      </c>
      <c r="Q9" s="44">
        <v>-1530249484</v>
      </c>
      <c r="R9" s="44"/>
      <c r="T9" s="44"/>
      <c r="U9" s="44"/>
    </row>
    <row r="10" spans="1:21" ht="18.75">
      <c r="A10" s="10" t="s">
        <v>165</v>
      </c>
      <c r="C10" s="11">
        <v>0</v>
      </c>
      <c r="E10" s="11">
        <v>0</v>
      </c>
      <c r="G10" s="11">
        <v>0</v>
      </c>
      <c r="I10" s="11">
        <v>0</v>
      </c>
      <c r="K10" s="11">
        <v>2635520</v>
      </c>
      <c r="M10" s="11">
        <v>20405736140</v>
      </c>
      <c r="O10" s="11">
        <v>20434741516</v>
      </c>
      <c r="Q10" s="44">
        <v>-29005376</v>
      </c>
      <c r="R10" s="44"/>
      <c r="T10" s="21"/>
    </row>
    <row r="11" spans="1:21" ht="18.75">
      <c r="A11" s="10" t="s">
        <v>21</v>
      </c>
      <c r="C11" s="11">
        <v>0</v>
      </c>
      <c r="E11" s="11">
        <v>0</v>
      </c>
      <c r="G11" s="11">
        <v>0</v>
      </c>
      <c r="I11" s="11">
        <v>0</v>
      </c>
      <c r="K11" s="11">
        <v>1648000</v>
      </c>
      <c r="M11" s="11">
        <v>156418272000</v>
      </c>
      <c r="O11" s="11">
        <v>137566800000</v>
      </c>
      <c r="Q11" s="44">
        <v>18851472000</v>
      </c>
      <c r="R11" s="44"/>
    </row>
    <row r="12" spans="1:21" ht="18.75">
      <c r="A12" s="10" t="s">
        <v>168</v>
      </c>
      <c r="C12" s="11">
        <v>0</v>
      </c>
      <c r="E12" s="11">
        <v>0</v>
      </c>
      <c r="G12" s="11">
        <v>0</v>
      </c>
      <c r="I12" s="11">
        <v>0</v>
      </c>
      <c r="K12" s="11">
        <v>1600000</v>
      </c>
      <c r="M12" s="11">
        <v>142386281807</v>
      </c>
      <c r="O12" s="11">
        <v>138116083761</v>
      </c>
      <c r="Q12" s="44">
        <v>4270198046</v>
      </c>
      <c r="R12" s="44"/>
    </row>
    <row r="13" spans="1:21" ht="18.75">
      <c r="A13" s="10" t="s">
        <v>169</v>
      </c>
      <c r="C13" s="11">
        <v>0</v>
      </c>
      <c r="E13" s="11">
        <v>0</v>
      </c>
      <c r="G13" s="11">
        <v>0</v>
      </c>
      <c r="I13" s="11">
        <v>0</v>
      </c>
      <c r="K13" s="11">
        <v>6954748</v>
      </c>
      <c r="M13" s="11">
        <v>208068007344</v>
      </c>
      <c r="O13" s="11">
        <v>192648335771</v>
      </c>
      <c r="Q13" s="44">
        <v>15419671573</v>
      </c>
      <c r="R13" s="44"/>
    </row>
    <row r="14" spans="1:21" ht="18.75">
      <c r="A14" s="10" t="s">
        <v>41</v>
      </c>
      <c r="C14" s="11">
        <v>156899</v>
      </c>
      <c r="E14" s="11">
        <v>156899000000</v>
      </c>
      <c r="G14" s="11">
        <v>125232907100</v>
      </c>
      <c r="I14" s="11">
        <v>31666092900</v>
      </c>
      <c r="K14" s="11">
        <v>156899</v>
      </c>
      <c r="M14" s="11">
        <v>156899000000</v>
      </c>
      <c r="O14" s="11">
        <v>125232907100</v>
      </c>
      <c r="Q14" s="44">
        <v>31666092900</v>
      </c>
      <c r="R14" s="44"/>
    </row>
    <row r="15" spans="1:21" ht="18.75">
      <c r="A15" s="10" t="s">
        <v>35</v>
      </c>
      <c r="C15" s="11">
        <v>2490000</v>
      </c>
      <c r="E15" s="11">
        <v>2298210000000</v>
      </c>
      <c r="G15" s="11">
        <v>2489548687500</v>
      </c>
      <c r="I15" s="11">
        <v>-191338687500</v>
      </c>
      <c r="K15" s="11">
        <v>2495000</v>
      </c>
      <c r="M15" s="11">
        <v>2302743928079</v>
      </c>
      <c r="O15" s="11">
        <v>2494547781250</v>
      </c>
      <c r="Q15" s="44">
        <v>-191803853171</v>
      </c>
      <c r="R15" s="44"/>
    </row>
    <row r="16" spans="1:21" ht="18.75">
      <c r="A16" s="10" t="s">
        <v>65</v>
      </c>
      <c r="C16" s="11">
        <v>990000</v>
      </c>
      <c r="E16" s="11">
        <v>989980000000</v>
      </c>
      <c r="G16" s="11">
        <v>1029858804253</v>
      </c>
      <c r="I16" s="11">
        <v>-39878804253</v>
      </c>
      <c r="K16" s="11">
        <v>990000</v>
      </c>
      <c r="M16" s="11">
        <v>989980000000</v>
      </c>
      <c r="O16" s="11">
        <v>1029858804253</v>
      </c>
      <c r="Q16" s="44">
        <v>-39878804253</v>
      </c>
      <c r="R16" s="44"/>
      <c r="T16" s="21"/>
    </row>
    <row r="17" spans="1:18" ht="18.75">
      <c r="A17" s="10" t="s">
        <v>59</v>
      </c>
      <c r="C17" s="11">
        <v>995000</v>
      </c>
      <c r="E17" s="11">
        <v>861689800000</v>
      </c>
      <c r="G17" s="11">
        <v>1004767852812</v>
      </c>
      <c r="I17" s="11">
        <v>-143078052812</v>
      </c>
      <c r="K17" s="11">
        <v>995000</v>
      </c>
      <c r="M17" s="11">
        <v>861689800000</v>
      </c>
      <c r="O17" s="11">
        <v>1004767852812</v>
      </c>
      <c r="Q17" s="44">
        <v>-143078052812</v>
      </c>
      <c r="R17" s="44"/>
    </row>
    <row r="18" spans="1:18" ht="18.75">
      <c r="A18" s="10" t="s">
        <v>56</v>
      </c>
      <c r="C18" s="11">
        <v>2985000</v>
      </c>
      <c r="E18" s="11">
        <v>2431233627621</v>
      </c>
      <c r="G18" s="11">
        <v>2984458968750</v>
      </c>
      <c r="I18" s="11">
        <v>-553225341129</v>
      </c>
      <c r="K18" s="11">
        <v>3000000</v>
      </c>
      <c r="M18" s="11">
        <v>2444780571796</v>
      </c>
      <c r="O18" s="11">
        <v>2999456250000</v>
      </c>
      <c r="Q18" s="44">
        <v>-554675678204</v>
      </c>
      <c r="R18" s="44"/>
    </row>
    <row r="19" spans="1:18" ht="18.75">
      <c r="A19" s="10" t="s">
        <v>89</v>
      </c>
      <c r="C19" s="11">
        <v>1500000</v>
      </c>
      <c r="E19" s="11">
        <v>1499765625000</v>
      </c>
      <c r="G19" s="11">
        <v>1500000000000</v>
      </c>
      <c r="I19" s="11">
        <v>-234375000</v>
      </c>
      <c r="K19" s="11">
        <v>1500000</v>
      </c>
      <c r="M19" s="11">
        <v>1499765625000</v>
      </c>
      <c r="O19" s="11">
        <v>1500000000000</v>
      </c>
      <c r="Q19" s="44">
        <v>-234375000</v>
      </c>
      <c r="R19" s="44"/>
    </row>
    <row r="20" spans="1:18" ht="18.75">
      <c r="A20" s="10" t="s">
        <v>173</v>
      </c>
      <c r="C20" s="11">
        <v>0</v>
      </c>
      <c r="E20" s="11">
        <v>0</v>
      </c>
      <c r="G20" s="11">
        <v>0</v>
      </c>
      <c r="I20" s="11">
        <v>0</v>
      </c>
      <c r="K20" s="11">
        <v>5000</v>
      </c>
      <c r="M20" s="11">
        <v>5000000000</v>
      </c>
      <c r="O20" s="11">
        <v>4819626284</v>
      </c>
      <c r="Q20" s="44">
        <v>180373716</v>
      </c>
      <c r="R20" s="44"/>
    </row>
    <row r="21" spans="1:18" ht="18.75">
      <c r="A21" s="10" t="s">
        <v>174</v>
      </c>
      <c r="C21" s="11">
        <v>0</v>
      </c>
      <c r="E21" s="11">
        <v>0</v>
      </c>
      <c r="G21" s="11">
        <v>0</v>
      </c>
      <c r="I21" s="11">
        <v>0</v>
      </c>
      <c r="K21" s="11">
        <v>5000</v>
      </c>
      <c r="M21" s="11">
        <v>5000000000</v>
      </c>
      <c r="O21" s="11">
        <v>4958601090</v>
      </c>
      <c r="Q21" s="44">
        <v>41398910</v>
      </c>
      <c r="R21" s="44"/>
    </row>
    <row r="22" spans="1:18" ht="18.75">
      <c r="A22" s="10" t="s">
        <v>175</v>
      </c>
      <c r="C22" s="11">
        <v>0</v>
      </c>
      <c r="E22" s="11">
        <v>0</v>
      </c>
      <c r="G22" s="11">
        <v>0</v>
      </c>
      <c r="I22" s="11">
        <v>0</v>
      </c>
      <c r="K22" s="11">
        <v>5000</v>
      </c>
      <c r="M22" s="11">
        <v>5095276315</v>
      </c>
      <c r="O22" s="11">
        <v>4999093750</v>
      </c>
      <c r="Q22" s="44">
        <v>96182565</v>
      </c>
      <c r="R22" s="44"/>
    </row>
    <row r="23" spans="1:18" ht="18.75">
      <c r="A23" s="10" t="s">
        <v>176</v>
      </c>
      <c r="C23" s="11">
        <v>0</v>
      </c>
      <c r="E23" s="11">
        <v>0</v>
      </c>
      <c r="G23" s="11">
        <v>0</v>
      </c>
      <c r="I23" s="11">
        <v>0</v>
      </c>
      <c r="K23" s="11">
        <v>9100</v>
      </c>
      <c r="M23" s="11">
        <v>9100000000</v>
      </c>
      <c r="O23" s="11">
        <v>9098350625</v>
      </c>
      <c r="Q23" s="44">
        <v>1649375</v>
      </c>
      <c r="R23" s="44"/>
    </row>
    <row r="24" spans="1:18" ht="18.75">
      <c r="A24" s="10" t="s">
        <v>177</v>
      </c>
      <c r="C24" s="11">
        <v>0</v>
      </c>
      <c r="E24" s="11">
        <v>0</v>
      </c>
      <c r="G24" s="11">
        <v>0</v>
      </c>
      <c r="I24" s="11">
        <v>0</v>
      </c>
      <c r="K24" s="11">
        <v>5000</v>
      </c>
      <c r="M24" s="11">
        <v>5000000000</v>
      </c>
      <c r="O24" s="11">
        <v>4890113506</v>
      </c>
      <c r="Q24" s="44">
        <v>109886494</v>
      </c>
      <c r="R24" s="44"/>
    </row>
    <row r="25" spans="1:18" ht="18.75">
      <c r="A25" s="10" t="s">
        <v>178</v>
      </c>
      <c r="C25" s="11">
        <v>0</v>
      </c>
      <c r="E25" s="11">
        <v>0</v>
      </c>
      <c r="G25" s="11">
        <v>0</v>
      </c>
      <c r="I25" s="11">
        <v>0</v>
      </c>
      <c r="K25" s="11">
        <v>15000</v>
      </c>
      <c r="M25" s="11">
        <v>15000000000</v>
      </c>
      <c r="O25" s="11">
        <v>13173437246</v>
      </c>
      <c r="Q25" s="44">
        <v>1826562754</v>
      </c>
      <c r="R25" s="44"/>
    </row>
    <row r="26" spans="1:18" ht="18.75">
      <c r="A26" s="10" t="s">
        <v>179</v>
      </c>
      <c r="C26" s="11">
        <v>0</v>
      </c>
      <c r="E26" s="11">
        <v>0</v>
      </c>
      <c r="G26" s="11">
        <v>0</v>
      </c>
      <c r="I26" s="11">
        <v>0</v>
      </c>
      <c r="K26" s="11">
        <v>2980310</v>
      </c>
      <c r="M26" s="11">
        <v>2798455052740</v>
      </c>
      <c r="O26" s="11">
        <v>2812902708959</v>
      </c>
      <c r="Q26" s="44">
        <v>-14447656219</v>
      </c>
      <c r="R26" s="44"/>
    </row>
    <row r="27" spans="1:18" ht="18.75">
      <c r="A27" s="10" t="s">
        <v>180</v>
      </c>
      <c r="C27" s="11">
        <v>0</v>
      </c>
      <c r="E27" s="11">
        <v>0</v>
      </c>
      <c r="G27" s="11">
        <v>0</v>
      </c>
      <c r="I27" s="11">
        <v>0</v>
      </c>
      <c r="K27" s="11">
        <v>998898</v>
      </c>
      <c r="M27" s="11">
        <v>940593855900</v>
      </c>
      <c r="O27" s="11">
        <v>1003705540901</v>
      </c>
      <c r="Q27" s="44">
        <v>-63111685001</v>
      </c>
      <c r="R27" s="44"/>
    </row>
    <row r="28" spans="1:18" ht="18.75">
      <c r="A28" s="10" t="s">
        <v>181</v>
      </c>
      <c r="C28" s="11">
        <v>0</v>
      </c>
      <c r="E28" s="11">
        <v>0</v>
      </c>
      <c r="G28" s="11">
        <v>0</v>
      </c>
      <c r="I28" s="11">
        <v>0</v>
      </c>
      <c r="K28" s="11">
        <v>5000</v>
      </c>
      <c r="M28" s="11">
        <v>4999093750</v>
      </c>
      <c r="O28" s="11">
        <v>4819126375</v>
      </c>
      <c r="Q28" s="44">
        <v>179967375</v>
      </c>
      <c r="R28" s="44"/>
    </row>
    <row r="29" spans="1:18" ht="18.75">
      <c r="A29" s="10" t="s">
        <v>182</v>
      </c>
      <c r="C29" s="11">
        <v>0</v>
      </c>
      <c r="E29" s="11">
        <v>0</v>
      </c>
      <c r="G29" s="11">
        <v>0</v>
      </c>
      <c r="I29" s="11">
        <v>0</v>
      </c>
      <c r="K29" s="11">
        <v>1999000</v>
      </c>
      <c r="M29" s="11">
        <v>1881031423033</v>
      </c>
      <c r="O29" s="11">
        <v>1998637681250</v>
      </c>
      <c r="Q29" s="44">
        <v>-117606258217</v>
      </c>
      <c r="R29" s="44"/>
    </row>
    <row r="30" spans="1:18" ht="18.75">
      <c r="A30" s="10" t="s">
        <v>183</v>
      </c>
      <c r="C30" s="11">
        <v>0</v>
      </c>
      <c r="E30" s="11">
        <v>0</v>
      </c>
      <c r="G30" s="11">
        <v>0</v>
      </c>
      <c r="I30" s="11">
        <v>0</v>
      </c>
      <c r="K30" s="11">
        <v>6498800</v>
      </c>
      <c r="M30" s="11">
        <v>5429057850841</v>
      </c>
      <c r="O30" s="11">
        <v>6497622092500</v>
      </c>
      <c r="Q30" s="44">
        <v>-1068564241659</v>
      </c>
      <c r="R30" s="44"/>
    </row>
    <row r="31" spans="1:18" ht="18.75">
      <c r="A31" s="10" t="s">
        <v>184</v>
      </c>
      <c r="C31" s="11">
        <v>0</v>
      </c>
      <c r="E31" s="11">
        <v>0</v>
      </c>
      <c r="G31" s="11">
        <v>0</v>
      </c>
      <c r="I31" s="11">
        <v>0</v>
      </c>
      <c r="K31" s="11">
        <v>3490000</v>
      </c>
      <c r="M31" s="11">
        <v>4960865532231</v>
      </c>
      <c r="O31" s="11">
        <v>4727373357687</v>
      </c>
      <c r="Q31" s="44">
        <v>233492174544</v>
      </c>
      <c r="R31" s="44"/>
    </row>
    <row r="32" spans="1:18" ht="18.75">
      <c r="A32" s="10" t="s">
        <v>185</v>
      </c>
      <c r="C32" s="11">
        <v>0</v>
      </c>
      <c r="E32" s="11">
        <v>0</v>
      </c>
      <c r="G32" s="11">
        <v>0</v>
      </c>
      <c r="I32" s="11">
        <v>0</v>
      </c>
      <c r="K32" s="11">
        <v>1997900</v>
      </c>
      <c r="M32" s="11">
        <v>1812115237000</v>
      </c>
      <c r="O32" s="11">
        <v>1997537880625</v>
      </c>
      <c r="Q32" s="44">
        <v>-185422643625</v>
      </c>
      <c r="R32" s="44"/>
    </row>
    <row r="33" spans="1:18" ht="18.75">
      <c r="A33" s="10" t="s">
        <v>186</v>
      </c>
      <c r="C33" s="11">
        <v>0</v>
      </c>
      <c r="E33" s="11">
        <v>0</v>
      </c>
      <c r="G33" s="11">
        <v>0</v>
      </c>
      <c r="I33" s="11">
        <v>0</v>
      </c>
      <c r="K33" s="11">
        <v>2095500</v>
      </c>
      <c r="M33" s="11">
        <v>2054267925744</v>
      </c>
      <c r="O33" s="11">
        <v>2026442150776</v>
      </c>
      <c r="Q33" s="44">
        <v>27825774968</v>
      </c>
      <c r="R33" s="44"/>
    </row>
    <row r="34" spans="1:18" ht="18.75">
      <c r="A34" s="10" t="s">
        <v>187</v>
      </c>
      <c r="C34" s="11">
        <v>0</v>
      </c>
      <c r="E34" s="11">
        <v>0</v>
      </c>
      <c r="G34" s="11">
        <v>0</v>
      </c>
      <c r="I34" s="11">
        <v>0</v>
      </c>
      <c r="K34" s="11">
        <v>1247500</v>
      </c>
      <c r="M34" s="11">
        <v>1247460515625</v>
      </c>
      <c r="O34" s="11">
        <v>1247273890625</v>
      </c>
      <c r="Q34" s="44">
        <v>186625000</v>
      </c>
      <c r="R34" s="44"/>
    </row>
    <row r="35" spans="1:18" ht="18.75">
      <c r="A35" s="10" t="s">
        <v>188</v>
      </c>
      <c r="C35" s="11">
        <v>0</v>
      </c>
      <c r="E35" s="11">
        <v>0</v>
      </c>
      <c r="G35" s="11">
        <v>0</v>
      </c>
      <c r="I35" s="11">
        <v>0</v>
      </c>
      <c r="K35" s="11">
        <v>2998950</v>
      </c>
      <c r="M35" s="11">
        <v>2998479077827</v>
      </c>
      <c r="O35" s="11">
        <v>2998406440327</v>
      </c>
      <c r="Q35" s="44">
        <v>72637500</v>
      </c>
      <c r="R35" s="44"/>
    </row>
    <row r="36" spans="1:18" ht="18.75">
      <c r="A36" s="10" t="s">
        <v>189</v>
      </c>
      <c r="C36" s="11">
        <v>0</v>
      </c>
      <c r="E36" s="11">
        <v>0</v>
      </c>
      <c r="G36" s="11">
        <v>0</v>
      </c>
      <c r="I36" s="11">
        <v>0</v>
      </c>
      <c r="K36" s="11">
        <v>1000000</v>
      </c>
      <c r="M36" s="11">
        <v>948910318448</v>
      </c>
      <c r="O36" s="11">
        <v>920038250000</v>
      </c>
      <c r="Q36" s="44">
        <v>28872068448</v>
      </c>
      <c r="R36" s="44"/>
    </row>
    <row r="37" spans="1:18" ht="18.75">
      <c r="A37" s="10" t="s">
        <v>190</v>
      </c>
      <c r="C37" s="11">
        <v>0</v>
      </c>
      <c r="E37" s="11">
        <v>0</v>
      </c>
      <c r="G37" s="11">
        <v>0</v>
      </c>
      <c r="I37" s="11">
        <v>0</v>
      </c>
      <c r="K37" s="11">
        <v>9457500</v>
      </c>
      <c r="M37" s="11">
        <v>8753889499093</v>
      </c>
      <c r="O37" s="11">
        <v>9128621325511</v>
      </c>
      <c r="Q37" s="44">
        <v>-374731826418</v>
      </c>
      <c r="R37" s="44"/>
    </row>
    <row r="38" spans="1:18" ht="18.75">
      <c r="A38" s="10" t="s">
        <v>191</v>
      </c>
      <c r="C38" s="11">
        <v>0</v>
      </c>
      <c r="E38" s="11">
        <v>0</v>
      </c>
      <c r="G38" s="11">
        <v>0</v>
      </c>
      <c r="I38" s="11">
        <v>0</v>
      </c>
      <c r="K38" s="11">
        <v>23000</v>
      </c>
      <c r="M38" s="11">
        <v>23000000000</v>
      </c>
      <c r="O38" s="11">
        <v>20067682604</v>
      </c>
      <c r="Q38" s="44">
        <v>2932317396</v>
      </c>
      <c r="R38" s="44"/>
    </row>
    <row r="39" spans="1:18" ht="18.75">
      <c r="A39" s="10" t="s">
        <v>68</v>
      </c>
      <c r="C39" s="11">
        <v>0</v>
      </c>
      <c r="E39" s="11">
        <v>0</v>
      </c>
      <c r="G39" s="11">
        <v>0</v>
      </c>
      <c r="I39" s="11">
        <v>0</v>
      </c>
      <c r="K39" s="11">
        <v>10000</v>
      </c>
      <c r="M39" s="11">
        <v>9613957158</v>
      </c>
      <c r="O39" s="11">
        <v>9068882798</v>
      </c>
      <c r="Q39" s="44">
        <v>545074360</v>
      </c>
      <c r="R39" s="44"/>
    </row>
    <row r="40" spans="1:18" ht="18.75">
      <c r="A40" s="10" t="s">
        <v>71</v>
      </c>
      <c r="C40" s="11">
        <v>0</v>
      </c>
      <c r="E40" s="11">
        <v>0</v>
      </c>
      <c r="G40" s="11">
        <v>0</v>
      </c>
      <c r="I40" s="11">
        <v>0</v>
      </c>
      <c r="K40" s="11">
        <v>10000</v>
      </c>
      <c r="M40" s="11">
        <v>9698241875</v>
      </c>
      <c r="O40" s="11">
        <v>9792224838</v>
      </c>
      <c r="Q40" s="44">
        <v>-93982963</v>
      </c>
      <c r="R40" s="44"/>
    </row>
    <row r="41" spans="1:18" ht="18.75">
      <c r="A41" s="10" t="s">
        <v>192</v>
      </c>
      <c r="C41" s="11">
        <v>0</v>
      </c>
      <c r="E41" s="11">
        <v>0</v>
      </c>
      <c r="G41" s="11">
        <v>0</v>
      </c>
      <c r="I41" s="11">
        <v>0</v>
      </c>
      <c r="K41" s="11">
        <v>341203</v>
      </c>
      <c r="M41" s="11">
        <v>341179744952</v>
      </c>
      <c r="O41" s="11">
        <v>326369744860</v>
      </c>
      <c r="Q41" s="44">
        <v>14810000092</v>
      </c>
      <c r="R41" s="44"/>
    </row>
    <row r="42" spans="1:18" ht="18.75">
      <c r="A42" s="10" t="s">
        <v>74</v>
      </c>
      <c r="C42" s="11">
        <v>0</v>
      </c>
      <c r="E42" s="11">
        <v>0</v>
      </c>
      <c r="G42" s="11">
        <v>0</v>
      </c>
      <c r="I42" s="11">
        <v>0</v>
      </c>
      <c r="K42" s="11">
        <v>10000</v>
      </c>
      <c r="M42" s="11">
        <v>8998368750</v>
      </c>
      <c r="O42" s="11">
        <v>9220528476</v>
      </c>
      <c r="Q42" s="44">
        <v>-222159726</v>
      </c>
      <c r="R42" s="44"/>
    </row>
    <row r="43" spans="1:18" ht="18.75">
      <c r="A43" s="10" t="s">
        <v>193</v>
      </c>
      <c r="C43" s="11">
        <v>0</v>
      </c>
      <c r="E43" s="11">
        <v>0</v>
      </c>
      <c r="G43" s="11">
        <v>0</v>
      </c>
      <c r="I43" s="11">
        <v>0</v>
      </c>
      <c r="K43" s="11">
        <v>5000</v>
      </c>
      <c r="M43" s="11">
        <v>5000000000</v>
      </c>
      <c r="O43" s="11">
        <v>4951602359</v>
      </c>
      <c r="Q43" s="44">
        <v>48397641</v>
      </c>
      <c r="R43" s="44"/>
    </row>
    <row r="44" spans="1:18" ht="18.75">
      <c r="A44" s="10" t="s">
        <v>194</v>
      </c>
      <c r="C44" s="11">
        <v>0</v>
      </c>
      <c r="E44" s="11">
        <v>0</v>
      </c>
      <c r="G44" s="11">
        <v>0</v>
      </c>
      <c r="I44" s="11">
        <v>0</v>
      </c>
      <c r="K44" s="11">
        <v>500000</v>
      </c>
      <c r="M44" s="11">
        <v>487480000000</v>
      </c>
      <c r="O44" s="11">
        <v>478393275500</v>
      </c>
      <c r="Q44" s="44">
        <v>9086724500</v>
      </c>
      <c r="R44" s="44"/>
    </row>
    <row r="45" spans="1:18" ht="18.75">
      <c r="A45" s="12" t="s">
        <v>79</v>
      </c>
      <c r="C45" s="11">
        <v>0</v>
      </c>
      <c r="E45" s="13">
        <v>0</v>
      </c>
      <c r="G45" s="13">
        <v>0</v>
      </c>
      <c r="I45" s="13">
        <v>0</v>
      </c>
      <c r="K45" s="11">
        <v>1805360</v>
      </c>
      <c r="M45" s="13">
        <v>1699959128960</v>
      </c>
      <c r="O45" s="13">
        <v>1696141964827</v>
      </c>
      <c r="Q45" s="56">
        <v>3817164133</v>
      </c>
      <c r="R45" s="56"/>
    </row>
    <row r="46" spans="1:18" ht="21.75" thickBot="1">
      <c r="A46" s="5" t="s">
        <v>22</v>
      </c>
      <c r="C46" s="11"/>
      <c r="E46" s="6">
        <v>8237778052621</v>
      </c>
      <c r="G46" s="6">
        <v>9133867220415</v>
      </c>
      <c r="I46" s="6">
        <v>-896089167794</v>
      </c>
      <c r="K46" s="11"/>
      <c r="M46" s="6">
        <v>45340462403144</v>
      </c>
      <c r="O46" s="6">
        <v>47701560460982</v>
      </c>
      <c r="Q46" s="57">
        <f>SUM(Q8:R45)</f>
        <v>-2289433428851</v>
      </c>
      <c r="R46" s="57"/>
    </row>
    <row r="47" spans="1:18" ht="16.5" thickTop="1">
      <c r="R47" s="21"/>
    </row>
    <row r="48" spans="1:18">
      <c r="R48" s="21"/>
    </row>
    <row r="49" spans="18:18">
      <c r="R49" s="21"/>
    </row>
    <row r="50" spans="18:18">
      <c r="R50" s="21"/>
    </row>
    <row r="51" spans="18:18">
      <c r="R51" s="21"/>
    </row>
  </sheetData>
  <mergeCells count="49">
    <mergeCell ref="Q8:R8"/>
    <mergeCell ref="T8:U8"/>
    <mergeCell ref="T9:U9"/>
    <mergeCell ref="A1:Q1"/>
    <mergeCell ref="A2:R2"/>
    <mergeCell ref="A3:R3"/>
    <mergeCell ref="A5:R5"/>
    <mergeCell ref="A6:A7"/>
    <mergeCell ref="C6:I6"/>
    <mergeCell ref="K6:R6"/>
    <mergeCell ref="Q7:R7"/>
    <mergeCell ref="Q9:R9"/>
    <mergeCell ref="Q12:R12"/>
    <mergeCell ref="Q10:R10"/>
    <mergeCell ref="Q11:R11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44:R44"/>
    <mergeCell ref="Q45:R45"/>
    <mergeCell ref="Q46:R46"/>
    <mergeCell ref="Q39:R39"/>
    <mergeCell ref="Q40:R40"/>
    <mergeCell ref="Q41:R41"/>
    <mergeCell ref="Q42:R42"/>
    <mergeCell ref="Q43:R43"/>
  </mergeCells>
  <pageMargins left="0.39" right="0.39" top="0.39" bottom="0.39" header="0" footer="0"/>
  <pageSetup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28"/>
  <sheetViews>
    <sheetView rightToLeft="1" view="pageBreakPreview" zoomScaleNormal="100" zoomScaleSheetLayoutView="100" workbookViewId="0">
      <selection activeCell="Z12" sqref="Y12:Z13"/>
    </sheetView>
  </sheetViews>
  <sheetFormatPr defaultColWidth="1.5703125" defaultRowHeight="15.75"/>
  <cols>
    <col min="1" max="1" width="30.42578125" style="19" bestFit="1" customWidth="1"/>
    <col min="2" max="2" width="1.5703125" style="19"/>
    <col min="3" max="3" width="10.85546875" style="19" bestFit="1" customWidth="1"/>
    <col min="4" max="4" width="1.5703125" style="19"/>
    <col min="5" max="5" width="18.7109375" style="19" bestFit="1" customWidth="1"/>
    <col min="6" max="6" width="1.5703125" style="19"/>
    <col min="7" max="7" width="18.85546875" style="19" bestFit="1" customWidth="1"/>
    <col min="8" max="8" width="1.5703125" style="19"/>
    <col min="9" max="9" width="26.28515625" style="19" bestFit="1" customWidth="1"/>
    <col min="10" max="10" width="1.5703125" style="19"/>
    <col min="11" max="11" width="10.85546875" style="19" bestFit="1" customWidth="1"/>
    <col min="12" max="12" width="1.5703125" style="19"/>
    <col min="13" max="13" width="18.7109375" style="19" bestFit="1" customWidth="1"/>
    <col min="14" max="14" width="1.5703125" style="19"/>
    <col min="15" max="15" width="18.85546875" style="19" bestFit="1" customWidth="1"/>
    <col min="16" max="16" width="0.5703125" style="19" customWidth="1"/>
    <col min="17" max="17" width="13.28515625" style="19" customWidth="1"/>
    <col min="18" max="18" width="5.85546875" style="19" customWidth="1"/>
    <col min="19" max="19" width="13.42578125" style="19" bestFit="1" customWidth="1"/>
    <col min="20" max="20" width="5.85546875" style="19" customWidth="1"/>
    <col min="21" max="16384" width="1.5703125" style="19"/>
  </cols>
  <sheetData>
    <row r="1" spans="1:19" ht="25.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.5">
      <c r="A2" s="41" t="s">
        <v>144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9" ht="25.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5" spans="1:19" ht="24">
      <c r="A5" s="42" t="s">
        <v>246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9" ht="21">
      <c r="A6" s="46" t="s">
        <v>145</v>
      </c>
      <c r="C6" s="46" t="s">
        <v>158</v>
      </c>
      <c r="D6" s="46"/>
      <c r="E6" s="46"/>
      <c r="F6" s="46"/>
      <c r="G6" s="46"/>
      <c r="H6" s="46"/>
      <c r="I6" s="46"/>
      <c r="K6" s="46" t="s">
        <v>159</v>
      </c>
      <c r="L6" s="46"/>
      <c r="M6" s="46"/>
      <c r="N6" s="46"/>
      <c r="O6" s="46"/>
      <c r="P6" s="46"/>
      <c r="Q6" s="46"/>
      <c r="R6" s="46"/>
    </row>
    <row r="7" spans="1:19" ht="21">
      <c r="A7" s="46"/>
      <c r="C7" s="15" t="s">
        <v>8</v>
      </c>
      <c r="D7" s="20"/>
      <c r="E7" s="15" t="s">
        <v>10</v>
      </c>
      <c r="F7" s="20"/>
      <c r="G7" s="15" t="s">
        <v>244</v>
      </c>
      <c r="H7" s="20"/>
      <c r="I7" s="15" t="s">
        <v>247</v>
      </c>
      <c r="K7" s="15" t="s">
        <v>8</v>
      </c>
      <c r="L7" s="20"/>
      <c r="M7" s="15" t="s">
        <v>10</v>
      </c>
      <c r="N7" s="20"/>
      <c r="O7" s="15" t="s">
        <v>244</v>
      </c>
      <c r="P7" s="20"/>
      <c r="Q7" s="58" t="s">
        <v>247</v>
      </c>
      <c r="R7" s="58"/>
    </row>
    <row r="8" spans="1:19" ht="18.75">
      <c r="A8" s="8" t="s">
        <v>21</v>
      </c>
      <c r="C8" s="9">
        <v>352000</v>
      </c>
      <c r="E8" s="9">
        <v>38079008000</v>
      </c>
      <c r="G8" s="9">
        <v>34833920000</v>
      </c>
      <c r="I8" s="9">
        <v>3245088000</v>
      </c>
      <c r="K8" s="9">
        <v>352000</v>
      </c>
      <c r="M8" s="9">
        <v>38079008000</v>
      </c>
      <c r="O8" s="9">
        <v>29383200000</v>
      </c>
      <c r="Q8" s="48">
        <v>8695808000</v>
      </c>
      <c r="R8" s="48"/>
      <c r="S8" s="21"/>
    </row>
    <row r="9" spans="1:19" ht="18.75">
      <c r="A9" s="10" t="s">
        <v>53</v>
      </c>
      <c r="C9" s="11">
        <v>100</v>
      </c>
      <c r="E9" s="11">
        <v>99752916</v>
      </c>
      <c r="G9" s="11">
        <v>95002777</v>
      </c>
      <c r="I9" s="11">
        <v>4750139</v>
      </c>
      <c r="K9" s="11">
        <v>100</v>
      </c>
      <c r="M9" s="11">
        <v>99752916</v>
      </c>
      <c r="O9" s="11">
        <v>95002777</v>
      </c>
      <c r="Q9" s="44">
        <v>4750139</v>
      </c>
      <c r="R9" s="44"/>
      <c r="S9" s="21"/>
    </row>
    <row r="10" spans="1:19" ht="18.75">
      <c r="A10" s="10" t="s">
        <v>62</v>
      </c>
      <c r="C10" s="11">
        <v>263000</v>
      </c>
      <c r="E10" s="11">
        <v>256562589600</v>
      </c>
      <c r="G10" s="11">
        <v>262952331250</v>
      </c>
      <c r="I10" s="11">
        <v>-6389741649</v>
      </c>
      <c r="K10" s="11">
        <v>263000</v>
      </c>
      <c r="M10" s="11">
        <v>256562589600</v>
      </c>
      <c r="O10" s="11">
        <v>266675736260</v>
      </c>
      <c r="Q10" s="44">
        <v>-10113146659</v>
      </c>
      <c r="R10" s="44"/>
      <c r="S10" s="21"/>
    </row>
    <row r="11" spans="1:19" ht="18.75">
      <c r="A11" s="10" t="s">
        <v>44</v>
      </c>
      <c r="C11" s="11">
        <v>63900</v>
      </c>
      <c r="E11" s="11">
        <v>51404621223</v>
      </c>
      <c r="G11" s="11">
        <v>50760625968</v>
      </c>
      <c r="I11" s="11">
        <v>643995255</v>
      </c>
      <c r="K11" s="11">
        <v>63900</v>
      </c>
      <c r="M11" s="11">
        <v>51404621223</v>
      </c>
      <c r="O11" s="11">
        <v>43361790885</v>
      </c>
      <c r="Q11" s="44">
        <v>8042830338</v>
      </c>
      <c r="R11" s="44"/>
      <c r="S11" s="21"/>
    </row>
    <row r="12" spans="1:19" ht="18.75">
      <c r="A12" s="10" t="s">
        <v>68</v>
      </c>
      <c r="C12" s="11">
        <v>2745000</v>
      </c>
      <c r="E12" s="11">
        <v>2647347081356</v>
      </c>
      <c r="G12" s="11">
        <v>2608649596546</v>
      </c>
      <c r="I12" s="11">
        <v>38697484810</v>
      </c>
      <c r="K12" s="11">
        <v>2745000</v>
      </c>
      <c r="M12" s="11">
        <v>2647347081356</v>
      </c>
      <c r="O12" s="11">
        <v>2489408328001</v>
      </c>
      <c r="Q12" s="44">
        <v>157938753355</v>
      </c>
      <c r="R12" s="44"/>
      <c r="S12" s="21"/>
    </row>
    <row r="13" spans="1:19" ht="18.75">
      <c r="A13" s="10" t="s">
        <v>47</v>
      </c>
      <c r="C13" s="11">
        <v>30000</v>
      </c>
      <c r="E13" s="11">
        <v>23515437054</v>
      </c>
      <c r="G13" s="11">
        <v>23122508285</v>
      </c>
      <c r="I13" s="11">
        <v>392928769</v>
      </c>
      <c r="K13" s="11">
        <v>30000</v>
      </c>
      <c r="M13" s="11">
        <v>23515437054</v>
      </c>
      <c r="O13" s="11">
        <v>19713572437</v>
      </c>
      <c r="Q13" s="44">
        <v>3801864617</v>
      </c>
      <c r="R13" s="44"/>
      <c r="S13" s="21"/>
    </row>
    <row r="14" spans="1:19" ht="18.75">
      <c r="A14" s="10" t="s">
        <v>74</v>
      </c>
      <c r="C14" s="11">
        <v>520854</v>
      </c>
      <c r="E14" s="11">
        <v>472849712452</v>
      </c>
      <c r="G14" s="11">
        <v>469865759972</v>
      </c>
      <c r="I14" s="11">
        <v>2983952480</v>
      </c>
      <c r="K14" s="11">
        <v>520854</v>
      </c>
      <c r="M14" s="11">
        <v>472849712452</v>
      </c>
      <c r="O14" s="11">
        <v>480254913896</v>
      </c>
      <c r="Q14" s="44">
        <v>-7405201444</v>
      </c>
      <c r="R14" s="44"/>
      <c r="S14" s="21"/>
    </row>
    <row r="15" spans="1:19" ht="18.75">
      <c r="A15" s="10" t="s">
        <v>71</v>
      </c>
      <c r="C15" s="11">
        <v>322473</v>
      </c>
      <c r="E15" s="11">
        <v>317304281123</v>
      </c>
      <c r="G15" s="11">
        <v>317304281123</v>
      </c>
      <c r="I15" s="11">
        <v>0</v>
      </c>
      <c r="K15" s="11">
        <v>322473</v>
      </c>
      <c r="M15" s="11">
        <v>317304281123</v>
      </c>
      <c r="O15" s="11">
        <v>315772812001</v>
      </c>
      <c r="Q15" s="44">
        <v>1531469122</v>
      </c>
      <c r="R15" s="44"/>
      <c r="S15" s="21"/>
    </row>
    <row r="16" spans="1:19" ht="18.75">
      <c r="A16" s="10" t="s">
        <v>88</v>
      </c>
      <c r="C16" s="11">
        <v>2000</v>
      </c>
      <c r="E16" s="11">
        <v>1999637500</v>
      </c>
      <c r="G16" s="11">
        <v>1999637500</v>
      </c>
      <c r="I16" s="11">
        <v>0</v>
      </c>
      <c r="K16" s="11">
        <v>2000</v>
      </c>
      <c r="M16" s="11">
        <v>1999637500</v>
      </c>
      <c r="O16" s="11">
        <v>1942983098</v>
      </c>
      <c r="Q16" s="44">
        <v>56654402</v>
      </c>
      <c r="R16" s="44"/>
      <c r="S16" s="21"/>
    </row>
    <row r="17" spans="1:20" ht="18.75">
      <c r="A17" s="10" t="s">
        <v>76</v>
      </c>
      <c r="C17" s="11">
        <v>500000</v>
      </c>
      <c r="E17" s="11">
        <v>499909375000</v>
      </c>
      <c r="G17" s="11">
        <v>499909375000</v>
      </c>
      <c r="I17" s="11">
        <v>0</v>
      </c>
      <c r="K17" s="11">
        <v>500000</v>
      </c>
      <c r="M17" s="11">
        <v>499909375000</v>
      </c>
      <c r="O17" s="11">
        <v>458811825281</v>
      </c>
      <c r="Q17" s="44">
        <v>41097549719</v>
      </c>
      <c r="R17" s="44"/>
      <c r="S17" s="21"/>
    </row>
    <row r="18" spans="1:20" ht="18.75">
      <c r="A18" s="10" t="s">
        <v>82</v>
      </c>
      <c r="C18" s="11">
        <v>1500000</v>
      </c>
      <c r="E18" s="11">
        <v>1349755312500</v>
      </c>
      <c r="G18" s="11">
        <v>1403013657675</v>
      </c>
      <c r="I18" s="11">
        <v>-53258345175</v>
      </c>
      <c r="K18" s="11">
        <v>1500000</v>
      </c>
      <c r="M18" s="11">
        <v>1349755312500</v>
      </c>
      <c r="O18" s="11">
        <v>1500000000000</v>
      </c>
      <c r="Q18" s="44">
        <v>-150244687500</v>
      </c>
      <c r="R18" s="44"/>
      <c r="S18" s="21"/>
    </row>
    <row r="19" spans="1:20" ht="18.75">
      <c r="A19" s="10" t="s">
        <v>38</v>
      </c>
      <c r="C19" s="11">
        <v>3100</v>
      </c>
      <c r="E19" s="11">
        <v>2405132990</v>
      </c>
      <c r="G19" s="11">
        <v>2395679704</v>
      </c>
      <c r="I19" s="11">
        <v>9453286</v>
      </c>
      <c r="K19" s="11">
        <v>3100</v>
      </c>
      <c r="M19" s="11">
        <v>2405132990</v>
      </c>
      <c r="O19" s="11">
        <v>1981259037</v>
      </c>
      <c r="Q19" s="44">
        <v>423873953</v>
      </c>
      <c r="R19" s="44"/>
      <c r="S19" s="21"/>
    </row>
    <row r="20" spans="1:20" ht="18.75">
      <c r="A20" s="10" t="s">
        <v>50</v>
      </c>
      <c r="C20" s="11">
        <v>2000000</v>
      </c>
      <c r="E20" s="11">
        <v>1799673750000</v>
      </c>
      <c r="G20" s="11">
        <v>1999637500000</v>
      </c>
      <c r="I20" s="11">
        <v>-199963750000</v>
      </c>
      <c r="K20" s="11">
        <v>2000000</v>
      </c>
      <c r="M20" s="11">
        <v>1799673750000</v>
      </c>
      <c r="O20" s="11">
        <v>2000000000000</v>
      </c>
      <c r="Q20" s="44">
        <v>-200326250000</v>
      </c>
      <c r="R20" s="44"/>
      <c r="S20" s="21"/>
    </row>
    <row r="21" spans="1:20" ht="18.75">
      <c r="A21" s="10" t="s">
        <v>31</v>
      </c>
      <c r="C21" s="11">
        <v>4308000</v>
      </c>
      <c r="E21" s="11">
        <v>6515564795527</v>
      </c>
      <c r="G21" s="11">
        <v>6402532671284</v>
      </c>
      <c r="I21" s="11">
        <v>113032124243</v>
      </c>
      <c r="K21" s="11">
        <v>4308000</v>
      </c>
      <c r="M21" s="11">
        <v>6515564795527</v>
      </c>
      <c r="O21" s="11">
        <v>5999967000000</v>
      </c>
      <c r="Q21" s="44">
        <v>515597795527</v>
      </c>
      <c r="R21" s="44"/>
      <c r="S21" s="21"/>
    </row>
    <row r="22" spans="1:20" ht="18.75">
      <c r="A22" s="10" t="s">
        <v>79</v>
      </c>
      <c r="C22" s="11">
        <v>1599640</v>
      </c>
      <c r="E22" s="11">
        <v>1520662042039</v>
      </c>
      <c r="G22" s="11">
        <v>1529298532392</v>
      </c>
      <c r="I22" s="11">
        <v>-8636490352</v>
      </c>
      <c r="K22" s="11">
        <v>1599640</v>
      </c>
      <c r="M22" s="11">
        <v>1520662042039</v>
      </c>
      <c r="O22" s="11">
        <v>1502867313231</v>
      </c>
      <c r="Q22" s="44">
        <v>17794728808</v>
      </c>
      <c r="R22" s="44"/>
      <c r="S22" s="21"/>
    </row>
    <row r="23" spans="1:20" ht="18.75">
      <c r="A23" s="10" t="s">
        <v>85</v>
      </c>
      <c r="C23" s="11">
        <v>3000</v>
      </c>
      <c r="E23" s="11">
        <v>2999456250</v>
      </c>
      <c r="G23" s="11">
        <v>2977011318</v>
      </c>
      <c r="I23" s="11">
        <v>22444932</v>
      </c>
      <c r="K23" s="11">
        <v>3000</v>
      </c>
      <c r="M23" s="11">
        <v>2999456250</v>
      </c>
      <c r="O23" s="11">
        <v>2838529373</v>
      </c>
      <c r="Q23" s="44">
        <v>160926877</v>
      </c>
      <c r="R23" s="44"/>
      <c r="S23" s="21"/>
      <c r="T23" s="21"/>
    </row>
    <row r="24" spans="1:20" ht="18.75">
      <c r="A24" s="10" t="s">
        <v>89</v>
      </c>
      <c r="C24" s="11">
        <v>6500000</v>
      </c>
      <c r="E24" s="11">
        <v>6412192579406</v>
      </c>
      <c r="G24" s="11">
        <v>6500000000000</v>
      </c>
      <c r="I24" s="11">
        <v>-87807420593</v>
      </c>
      <c r="K24" s="11">
        <v>6500000</v>
      </c>
      <c r="M24" s="11">
        <v>6412192579406</v>
      </c>
      <c r="O24" s="11">
        <v>6500000000000</v>
      </c>
      <c r="Q24" s="44">
        <v>-87807420593</v>
      </c>
      <c r="R24" s="44"/>
      <c r="S24" s="21"/>
    </row>
    <row r="25" spans="1:20" ht="18.75">
      <c r="A25" s="12" t="s">
        <v>92</v>
      </c>
      <c r="C25" s="11">
        <v>3809800</v>
      </c>
      <c r="E25" s="13">
        <v>14764332539176</v>
      </c>
      <c r="G25" s="13">
        <v>14775044446400</v>
      </c>
      <c r="I25" s="13">
        <v>-10711907223</v>
      </c>
      <c r="K25" s="11">
        <v>3809800</v>
      </c>
      <c r="M25" s="13">
        <v>14764332539176</v>
      </c>
      <c r="O25" s="13">
        <v>14775044446400</v>
      </c>
      <c r="Q25" s="56">
        <v>-10711907223</v>
      </c>
      <c r="R25" s="56"/>
      <c r="S25" s="21"/>
    </row>
    <row r="26" spans="1:20" ht="21">
      <c r="A26" s="5" t="s">
        <v>22</v>
      </c>
      <c r="C26" s="11"/>
      <c r="E26" s="6">
        <v>36676657104112</v>
      </c>
      <c r="G26" s="6">
        <v>36884392537194</v>
      </c>
      <c r="I26" s="6">
        <v>-207735433078</v>
      </c>
      <c r="K26" s="11"/>
      <c r="M26" s="6">
        <v>36676657104112</v>
      </c>
      <c r="O26" s="6">
        <v>36388118712689</v>
      </c>
      <c r="Q26" s="57">
        <f>SUM(Q8:R25)</f>
        <v>288538391438</v>
      </c>
      <c r="R26" s="57"/>
    </row>
    <row r="27" spans="1:20">
      <c r="Q27" s="21"/>
    </row>
    <row r="28" spans="1:20">
      <c r="Q28" s="21"/>
    </row>
  </sheetData>
  <mergeCells count="2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23:R23"/>
    <mergeCell ref="Q24:R24"/>
    <mergeCell ref="Q25:R25"/>
    <mergeCell ref="Q26:R26"/>
    <mergeCell ref="Q18:R18"/>
    <mergeCell ref="Q19:R19"/>
    <mergeCell ref="Q20:R20"/>
    <mergeCell ref="Q21:R21"/>
    <mergeCell ref="Q22:R22"/>
  </mergeCells>
  <pageMargins left="0.39" right="0.39" top="0.39" bottom="0.39" header="0" footer="0"/>
  <pageSetup scale="7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1C6C5-4290-4B85-BFFF-B865D9E7E4C5}">
  <dimension ref="A1:M12"/>
  <sheetViews>
    <sheetView rightToLeft="1" view="pageBreakPreview" zoomScale="160" zoomScaleNormal="100" zoomScaleSheetLayoutView="160" workbookViewId="0">
      <selection activeCell="C23" sqref="C23"/>
    </sheetView>
  </sheetViews>
  <sheetFormatPr defaultRowHeight="14.25"/>
  <cols>
    <col min="1" max="1" width="23.28515625" style="25" customWidth="1"/>
    <col min="2" max="2" width="19.140625" style="25" customWidth="1"/>
    <col min="3" max="3" width="36.7109375" style="25" customWidth="1"/>
    <col min="4" max="4" width="34" style="31" customWidth="1"/>
    <col min="5" max="5" width="38.85546875" style="25" bestFit="1" customWidth="1"/>
    <col min="6" max="16384" width="9.140625" style="25"/>
  </cols>
  <sheetData>
    <row r="1" spans="1:13" ht="25.5">
      <c r="A1" s="61" t="s">
        <v>248</v>
      </c>
      <c r="B1" s="61"/>
      <c r="C1" s="61"/>
      <c r="D1" s="61"/>
      <c r="E1" s="24"/>
      <c r="F1" s="24"/>
      <c r="G1" s="24"/>
      <c r="H1" s="24"/>
      <c r="I1" s="24"/>
      <c r="J1" s="24"/>
      <c r="K1" s="24"/>
      <c r="L1" s="24"/>
      <c r="M1" s="24"/>
    </row>
    <row r="2" spans="1:13" ht="25.5">
      <c r="A2" s="61" t="s">
        <v>144</v>
      </c>
      <c r="B2" s="61"/>
      <c r="C2" s="61"/>
      <c r="D2" s="61"/>
      <c r="E2" s="24"/>
      <c r="F2" s="24"/>
      <c r="G2" s="24"/>
      <c r="H2" s="24"/>
      <c r="I2" s="24"/>
      <c r="J2" s="24"/>
      <c r="K2" s="24"/>
      <c r="L2" s="24"/>
      <c r="M2" s="24"/>
    </row>
    <row r="3" spans="1:13" ht="25.5">
      <c r="A3" s="61" t="s">
        <v>2</v>
      </c>
      <c r="B3" s="61"/>
      <c r="C3" s="61"/>
      <c r="D3" s="61"/>
      <c r="E3" s="24"/>
      <c r="F3" s="24"/>
      <c r="G3" s="24"/>
      <c r="H3" s="24"/>
      <c r="I3" s="24"/>
      <c r="J3" s="24"/>
      <c r="K3" s="24"/>
      <c r="L3" s="24"/>
      <c r="M3" s="24"/>
    </row>
    <row r="5" spans="1:13" ht="25.5">
      <c r="A5" s="42" t="s">
        <v>258</v>
      </c>
      <c r="B5" s="42"/>
      <c r="C5" s="42"/>
      <c r="D5" s="42"/>
      <c r="E5" s="26"/>
      <c r="F5" s="26"/>
      <c r="G5" s="26"/>
      <c r="H5" s="26"/>
      <c r="I5" s="26"/>
      <c r="J5" s="26"/>
      <c r="K5" s="26"/>
      <c r="L5" s="26"/>
      <c r="M5" s="26"/>
    </row>
    <row r="7" spans="1:13" ht="15">
      <c r="A7" s="27" t="s">
        <v>249</v>
      </c>
      <c r="B7" s="27" t="s">
        <v>250</v>
      </c>
      <c r="C7" s="27" t="s">
        <v>251</v>
      </c>
      <c r="D7" s="28" t="s">
        <v>252</v>
      </c>
    </row>
    <row r="8" spans="1:13" ht="18">
      <c r="A8" s="62" t="s">
        <v>253</v>
      </c>
      <c r="B8" s="63" t="s">
        <v>254</v>
      </c>
      <c r="C8" s="29" t="s">
        <v>31</v>
      </c>
      <c r="D8" s="30">
        <v>221108743197</v>
      </c>
    </row>
    <row r="9" spans="1:13" ht="18">
      <c r="A9" s="62"/>
      <c r="B9" s="63"/>
      <c r="C9" s="29" t="s">
        <v>255</v>
      </c>
      <c r="D9" s="30">
        <v>699912568288</v>
      </c>
    </row>
    <row r="10" spans="1:13" ht="18">
      <c r="A10" s="62"/>
      <c r="B10" s="63"/>
      <c r="C10" s="29" t="s">
        <v>50</v>
      </c>
      <c r="D10" s="30">
        <v>77978822746</v>
      </c>
    </row>
    <row r="11" spans="1:13" ht="18">
      <c r="A11" s="59" t="s">
        <v>256</v>
      </c>
      <c r="B11" s="59"/>
      <c r="C11" s="59"/>
      <c r="D11" s="30">
        <f>SUM(D8:D10)</f>
        <v>999000134231</v>
      </c>
    </row>
    <row r="12" spans="1:13" ht="17.25">
      <c r="A12" s="60"/>
      <c r="B12" s="60"/>
      <c r="C12" s="60"/>
      <c r="D12" s="60"/>
    </row>
  </sheetData>
  <mergeCells count="8">
    <mergeCell ref="A11:C11"/>
    <mergeCell ref="A12:D12"/>
    <mergeCell ref="A1:D1"/>
    <mergeCell ref="A2:D2"/>
    <mergeCell ref="A3:D3"/>
    <mergeCell ref="A5:D5"/>
    <mergeCell ref="A8:A10"/>
    <mergeCell ref="B8:B10"/>
  </mergeCells>
  <pageMargins left="0.7" right="0.7" top="0.75" bottom="0.75" header="0.3" footer="0.3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3"/>
  <sheetViews>
    <sheetView rightToLeft="1" view="pageBreakPreview" zoomScaleNormal="100" zoomScaleSheetLayoutView="100" workbookViewId="0">
      <selection activeCell="AM27" sqref="AM27"/>
    </sheetView>
  </sheetViews>
  <sheetFormatPr defaultColWidth="1.5703125" defaultRowHeight="15.75"/>
  <cols>
    <col min="1" max="1" width="26.85546875" style="19" customWidth="1"/>
    <col min="2" max="4" width="1.5703125" style="19"/>
    <col min="5" max="5" width="8.85546875" style="19" customWidth="1"/>
    <col min="6" max="6" width="1.5703125" style="19"/>
    <col min="7" max="7" width="15" style="19" bestFit="1" customWidth="1"/>
    <col min="8" max="8" width="1.5703125" style="19"/>
    <col min="9" max="9" width="16" style="19" bestFit="1" customWidth="1"/>
    <col min="10" max="10" width="1.5703125" style="19"/>
    <col min="11" max="11" width="5.42578125" style="19" bestFit="1" customWidth="1"/>
    <col min="12" max="12" width="1.5703125" style="19"/>
    <col min="13" max="13" width="12.85546875" style="19" bestFit="1" customWidth="1"/>
    <col min="14" max="14" width="1.5703125" style="19"/>
    <col min="15" max="15" width="5.42578125" style="19" bestFit="1" customWidth="1"/>
    <col min="16" max="16" width="1.5703125" style="19"/>
    <col min="17" max="17" width="10.28515625" style="19" bestFit="1" customWidth="1"/>
    <col min="18" max="18" width="1.5703125" style="19"/>
    <col min="19" max="19" width="8.28515625" style="19" bestFit="1" customWidth="1"/>
    <col min="20" max="20" width="1.5703125" style="19"/>
    <col min="21" max="21" width="22.28515625" style="19" bestFit="1" customWidth="1"/>
    <col min="22" max="22" width="1.5703125" style="19"/>
    <col min="23" max="23" width="15" style="19" bestFit="1" customWidth="1"/>
    <col min="24" max="24" width="1.5703125" style="19"/>
    <col min="25" max="25" width="16" style="19" bestFit="1" customWidth="1"/>
    <col min="26" max="26" width="1.5703125" style="19"/>
    <col min="27" max="27" width="18.28515625" style="19" bestFit="1" customWidth="1"/>
    <col min="28" max="16384" width="1.5703125" style="19"/>
  </cols>
  <sheetData>
    <row r="1" spans="1:27" ht="25.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ht="25.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25.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</row>
    <row r="5" spans="1:27" ht="24">
      <c r="A5" s="22" t="s">
        <v>15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1">
      <c r="E6" s="46" t="s">
        <v>3</v>
      </c>
      <c r="F6" s="46"/>
      <c r="G6" s="46"/>
      <c r="H6" s="46"/>
      <c r="I6" s="46"/>
      <c r="K6" s="46" t="s">
        <v>4</v>
      </c>
      <c r="L6" s="46"/>
      <c r="M6" s="46"/>
      <c r="N6" s="46"/>
      <c r="O6" s="46"/>
      <c r="P6" s="46"/>
      <c r="Q6" s="46"/>
      <c r="S6" s="46" t="s">
        <v>5</v>
      </c>
      <c r="T6" s="46"/>
      <c r="U6" s="46"/>
      <c r="V6" s="46"/>
      <c r="W6" s="46"/>
      <c r="X6" s="46"/>
      <c r="Y6" s="46"/>
      <c r="Z6" s="46"/>
      <c r="AA6" s="46"/>
    </row>
    <row r="7" spans="1:27" ht="21">
      <c r="E7" s="20"/>
      <c r="F7" s="20"/>
      <c r="G7" s="20"/>
      <c r="H7" s="20"/>
      <c r="I7" s="20"/>
      <c r="K7" s="45" t="s">
        <v>16</v>
      </c>
      <c r="L7" s="45"/>
      <c r="M7" s="45"/>
      <c r="N7" s="20"/>
      <c r="O7" s="45" t="s">
        <v>17</v>
      </c>
      <c r="P7" s="45"/>
      <c r="Q7" s="45"/>
      <c r="S7" s="20"/>
      <c r="T7" s="20"/>
      <c r="U7" s="20"/>
      <c r="V7" s="20"/>
      <c r="W7" s="20"/>
      <c r="X7" s="20"/>
      <c r="Y7" s="20"/>
      <c r="Z7" s="20"/>
      <c r="AA7" s="20"/>
    </row>
    <row r="8" spans="1:27" ht="21">
      <c r="A8" s="46" t="s">
        <v>18</v>
      </c>
      <c r="B8" s="46"/>
      <c r="D8" s="39" t="s">
        <v>19</v>
      </c>
      <c r="E8" s="39"/>
      <c r="G8" s="1" t="s">
        <v>9</v>
      </c>
      <c r="I8" s="1" t="s">
        <v>10</v>
      </c>
      <c r="K8" s="2" t="s">
        <v>8</v>
      </c>
      <c r="L8" s="20"/>
      <c r="M8" s="2" t="s">
        <v>9</v>
      </c>
      <c r="O8" s="2" t="s">
        <v>8</v>
      </c>
      <c r="P8" s="20"/>
      <c r="Q8" s="2" t="s">
        <v>11</v>
      </c>
      <c r="S8" s="1" t="s">
        <v>8</v>
      </c>
      <c r="U8" s="1" t="s">
        <v>20</v>
      </c>
      <c r="W8" s="1" t="s">
        <v>9</v>
      </c>
      <c r="Y8" s="1" t="s">
        <v>10</v>
      </c>
      <c r="AA8" s="1" t="s">
        <v>13</v>
      </c>
    </row>
    <row r="9" spans="1:27" ht="18.75">
      <c r="A9" s="47" t="s">
        <v>21</v>
      </c>
      <c r="B9" s="47"/>
      <c r="D9" s="48">
        <v>352000</v>
      </c>
      <c r="E9" s="48"/>
      <c r="G9" s="3">
        <v>29383200000</v>
      </c>
      <c r="I9" s="3">
        <v>34833920000</v>
      </c>
      <c r="K9" s="9">
        <v>0</v>
      </c>
      <c r="M9" s="9">
        <v>0</v>
      </c>
      <c r="O9" s="9">
        <v>0</v>
      </c>
      <c r="Q9" s="9">
        <v>0</v>
      </c>
      <c r="S9" s="9">
        <v>352000</v>
      </c>
      <c r="U9" s="9">
        <v>108179</v>
      </c>
      <c r="W9" s="3">
        <v>29383200000</v>
      </c>
      <c r="Y9" s="3">
        <v>38079008000</v>
      </c>
      <c r="AA9" s="4">
        <v>0.09</v>
      </c>
    </row>
    <row r="10" spans="1:27" ht="21.75" thickBot="1">
      <c r="A10" s="43" t="s">
        <v>22</v>
      </c>
      <c r="B10" s="43"/>
      <c r="D10" s="44"/>
      <c r="E10" s="44"/>
      <c r="G10" s="6">
        <v>29383200000</v>
      </c>
      <c r="I10" s="6">
        <v>34833920000</v>
      </c>
      <c r="K10" s="11"/>
      <c r="M10" s="11"/>
      <c r="O10" s="11"/>
      <c r="Q10" s="11"/>
      <c r="S10" s="11"/>
      <c r="U10" s="11"/>
      <c r="W10" s="6">
        <v>29383200000</v>
      </c>
      <c r="Y10" s="6">
        <v>38079008000</v>
      </c>
      <c r="AA10" s="7">
        <v>0.09</v>
      </c>
    </row>
    <row r="11" spans="1:27" ht="16.5" thickTop="1">
      <c r="Y11" s="21"/>
    </row>
    <row r="12" spans="1:27">
      <c r="Y12" s="21"/>
    </row>
    <row r="13" spans="1:27">
      <c r="Y13" s="21"/>
    </row>
  </sheetData>
  <mergeCells count="14">
    <mergeCell ref="A1:AA1"/>
    <mergeCell ref="A2:AA2"/>
    <mergeCell ref="A3:AA3"/>
    <mergeCell ref="E6:I6"/>
    <mergeCell ref="K6:Q6"/>
    <mergeCell ref="S6:AA6"/>
    <mergeCell ref="A10:B10"/>
    <mergeCell ref="D10:E10"/>
    <mergeCell ref="K7:M7"/>
    <mergeCell ref="O7:Q7"/>
    <mergeCell ref="A8:B8"/>
    <mergeCell ref="D8:E8"/>
    <mergeCell ref="A9:B9"/>
    <mergeCell ref="D9:E9"/>
  </mergeCells>
  <pageMargins left="0.39" right="0.39" top="0.39" bottom="0.39" header="0" footer="0"/>
  <pageSetup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36"/>
  <sheetViews>
    <sheetView rightToLeft="1" tabSelected="1" topLeftCell="I4" zoomScaleNormal="100" zoomScaleSheetLayoutView="85" workbookViewId="0">
      <selection activeCell="AF33" sqref="AF33"/>
    </sheetView>
  </sheetViews>
  <sheetFormatPr defaultColWidth="1.5703125" defaultRowHeight="15.75"/>
  <cols>
    <col min="1" max="1" width="40.5703125" style="19" customWidth="1"/>
    <col min="2" max="3" width="1.5703125" style="19"/>
    <col min="4" max="4" width="18.5703125" style="19" customWidth="1"/>
    <col min="5" max="5" width="1.5703125" style="19"/>
    <col min="6" max="6" width="28.7109375" style="19" bestFit="1" customWidth="1"/>
    <col min="7" max="7" width="1.5703125" style="19"/>
    <col min="8" max="8" width="16" style="19" bestFit="1" customWidth="1"/>
    <col min="9" max="9" width="1.5703125" style="19"/>
    <col min="10" max="10" width="12.85546875" style="19" bestFit="1" customWidth="1"/>
    <col min="11" max="11" width="1.5703125" style="19"/>
    <col min="12" max="12" width="13.140625" style="19" bestFit="1" customWidth="1"/>
    <col min="13" max="13" width="1.5703125" style="19"/>
    <col min="14" max="14" width="12.140625" style="19" bestFit="1" customWidth="1"/>
    <col min="15" max="15" width="1.5703125" style="19"/>
    <col min="16" max="16" width="11.28515625" style="19" bestFit="1" customWidth="1"/>
    <col min="17" max="17" width="1.5703125" style="19"/>
    <col min="18" max="18" width="19.42578125" style="19" bestFit="1" customWidth="1"/>
    <col min="19" max="19" width="1.5703125" style="19"/>
    <col min="20" max="20" width="19.85546875" style="19" bestFit="1" customWidth="1"/>
    <col min="21" max="21" width="1.5703125" style="19"/>
    <col min="22" max="22" width="11.5703125" style="19" bestFit="1" customWidth="1"/>
    <col min="23" max="23" width="1.5703125" style="19"/>
    <col min="24" max="24" width="19.85546875" style="19" bestFit="1" customWidth="1"/>
    <col min="25" max="25" width="1.5703125" style="19"/>
    <col min="26" max="26" width="11.42578125" style="19" bestFit="1" customWidth="1"/>
    <col min="27" max="27" width="1.5703125" style="19"/>
    <col min="28" max="28" width="19.5703125" style="19" bestFit="1" customWidth="1"/>
    <col min="29" max="29" width="1.5703125" style="19"/>
    <col min="30" max="30" width="11.42578125" style="19" bestFit="1" customWidth="1"/>
    <col min="31" max="31" width="1.5703125" style="19"/>
    <col min="32" max="32" width="16.42578125" style="19" bestFit="1" customWidth="1"/>
    <col min="33" max="33" width="1.5703125" style="19"/>
    <col min="34" max="34" width="19.85546875" style="19" bestFit="1" customWidth="1"/>
    <col min="35" max="35" width="1.5703125" style="19"/>
    <col min="36" max="36" width="19.5703125" style="19" bestFit="1" customWidth="1"/>
    <col min="37" max="37" width="1.5703125" style="19"/>
    <col min="38" max="38" width="19.140625" style="19" bestFit="1" customWidth="1"/>
    <col min="39" max="16384" width="1.5703125" style="19"/>
  </cols>
  <sheetData>
    <row r="1" spans="1:38" ht="25.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</row>
    <row r="2" spans="1:38" ht="25.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38" ht="25.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5" spans="1:38" ht="24">
      <c r="A5" s="42" t="s">
        <v>23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1:38" ht="21">
      <c r="A6" s="46" t="s">
        <v>24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 t="s">
        <v>3</v>
      </c>
      <c r="Q6" s="46"/>
      <c r="R6" s="46"/>
      <c r="S6" s="46"/>
      <c r="T6" s="46"/>
      <c r="V6" s="46" t="s">
        <v>4</v>
      </c>
      <c r="W6" s="46"/>
      <c r="X6" s="46"/>
      <c r="Y6" s="46"/>
      <c r="Z6" s="46"/>
      <c r="AA6" s="46"/>
      <c r="AB6" s="46"/>
      <c r="AD6" s="46" t="s">
        <v>5</v>
      </c>
      <c r="AE6" s="46"/>
      <c r="AF6" s="46"/>
      <c r="AG6" s="46"/>
      <c r="AH6" s="46"/>
      <c r="AI6" s="46"/>
      <c r="AJ6" s="46"/>
      <c r="AK6" s="46"/>
      <c r="AL6" s="46"/>
    </row>
    <row r="7" spans="1:38" ht="2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V7" s="45" t="s">
        <v>6</v>
      </c>
      <c r="W7" s="45"/>
      <c r="X7" s="45"/>
      <c r="Y7" s="20"/>
      <c r="Z7" s="45" t="s">
        <v>7</v>
      </c>
      <c r="AA7" s="45"/>
      <c r="AB7" s="45"/>
      <c r="AD7" s="20"/>
      <c r="AE7" s="20"/>
      <c r="AF7" s="20"/>
      <c r="AG7" s="20"/>
      <c r="AH7" s="20"/>
      <c r="AI7" s="20"/>
      <c r="AJ7" s="20"/>
      <c r="AK7" s="20"/>
      <c r="AL7" s="20"/>
    </row>
    <row r="8" spans="1:38" ht="21">
      <c r="A8" s="46" t="s">
        <v>25</v>
      </c>
      <c r="B8" s="46"/>
      <c r="D8" s="1" t="s">
        <v>26</v>
      </c>
      <c r="F8" s="1" t="s">
        <v>27</v>
      </c>
      <c r="H8" s="1" t="s">
        <v>28</v>
      </c>
      <c r="J8" s="1" t="s">
        <v>29</v>
      </c>
      <c r="L8" s="1" t="s">
        <v>30</v>
      </c>
      <c r="N8" s="1" t="s">
        <v>14</v>
      </c>
      <c r="P8" s="1" t="s">
        <v>8</v>
      </c>
      <c r="R8" s="1" t="s">
        <v>9</v>
      </c>
      <c r="T8" s="1" t="s">
        <v>10</v>
      </c>
      <c r="V8" s="2" t="s">
        <v>8</v>
      </c>
      <c r="W8" s="20"/>
      <c r="X8" s="2" t="s">
        <v>9</v>
      </c>
      <c r="Z8" s="2" t="s">
        <v>8</v>
      </c>
      <c r="AA8" s="20"/>
      <c r="AB8" s="2" t="s">
        <v>11</v>
      </c>
      <c r="AD8" s="1" t="s">
        <v>8</v>
      </c>
      <c r="AF8" s="1" t="s">
        <v>12</v>
      </c>
      <c r="AH8" s="1" t="s">
        <v>9</v>
      </c>
      <c r="AJ8" s="1" t="s">
        <v>10</v>
      </c>
      <c r="AL8" s="1" t="s">
        <v>13</v>
      </c>
    </row>
    <row r="9" spans="1:38" ht="18.75">
      <c r="A9" s="51" t="s">
        <v>31</v>
      </c>
      <c r="B9" s="51"/>
      <c r="D9" s="8" t="s">
        <v>32</v>
      </c>
      <c r="F9" s="8" t="s">
        <v>32</v>
      </c>
      <c r="H9" s="8" t="s">
        <v>33</v>
      </c>
      <c r="J9" s="8" t="s">
        <v>34</v>
      </c>
      <c r="L9" s="16">
        <v>55.06</v>
      </c>
      <c r="N9" s="16">
        <v>55.06</v>
      </c>
      <c r="P9" s="9">
        <v>4308000</v>
      </c>
      <c r="R9" s="9">
        <v>5999967000000</v>
      </c>
      <c r="T9" s="9">
        <v>6402532671284</v>
      </c>
      <c r="V9" s="9">
        <v>0</v>
      </c>
      <c r="X9" s="9">
        <v>0</v>
      </c>
      <c r="Z9" s="9">
        <v>0</v>
      </c>
      <c r="AB9" s="9">
        <v>0</v>
      </c>
      <c r="AD9" s="9">
        <v>4308000</v>
      </c>
      <c r="AF9" s="9">
        <v>1513531</v>
      </c>
      <c r="AH9" s="9">
        <v>5999967000000</v>
      </c>
      <c r="AJ9" s="9">
        <v>6515564795527</v>
      </c>
      <c r="AL9" s="16">
        <v>14.97</v>
      </c>
    </row>
    <row r="10" spans="1:38" ht="18.75">
      <c r="A10" s="50" t="s">
        <v>35</v>
      </c>
      <c r="B10" s="50"/>
      <c r="D10" s="10" t="s">
        <v>32</v>
      </c>
      <c r="F10" s="10" t="s">
        <v>32</v>
      </c>
      <c r="H10" s="10" t="s">
        <v>36</v>
      </c>
      <c r="J10" s="10" t="s">
        <v>37</v>
      </c>
      <c r="L10" s="17">
        <v>18</v>
      </c>
      <c r="N10" s="17">
        <v>18</v>
      </c>
      <c r="P10" s="11">
        <v>2490000</v>
      </c>
      <c r="R10" s="11">
        <v>2490000000000</v>
      </c>
      <c r="T10" s="11">
        <v>2297853438562</v>
      </c>
      <c r="V10" s="11">
        <v>0</v>
      </c>
      <c r="X10" s="11">
        <v>0</v>
      </c>
      <c r="Z10" s="11">
        <v>2490000</v>
      </c>
      <c r="AB10" s="11">
        <v>2298210000000</v>
      </c>
      <c r="AD10" s="11">
        <v>0</v>
      </c>
      <c r="AF10" s="11">
        <v>0</v>
      </c>
      <c r="AH10" s="11">
        <v>0</v>
      </c>
      <c r="AJ10" s="11">
        <v>0</v>
      </c>
      <c r="AL10" s="17">
        <v>0</v>
      </c>
    </row>
    <row r="11" spans="1:38" ht="18.75">
      <c r="A11" s="50" t="s">
        <v>38</v>
      </c>
      <c r="B11" s="50"/>
      <c r="D11" s="10" t="s">
        <v>32</v>
      </c>
      <c r="F11" s="10" t="s">
        <v>32</v>
      </c>
      <c r="H11" s="10" t="s">
        <v>39</v>
      </c>
      <c r="J11" s="10" t="s">
        <v>40</v>
      </c>
      <c r="L11" s="17">
        <v>0</v>
      </c>
      <c r="N11" s="17">
        <v>0</v>
      </c>
      <c r="P11" s="11">
        <v>3100</v>
      </c>
      <c r="R11" s="11">
        <v>1981259037</v>
      </c>
      <c r="T11" s="11">
        <v>2395679704</v>
      </c>
      <c r="V11" s="11">
        <v>0</v>
      </c>
      <c r="X11" s="11">
        <v>0</v>
      </c>
      <c r="Z11" s="11">
        <v>0</v>
      </c>
      <c r="AB11" s="11">
        <v>0</v>
      </c>
      <c r="AD11" s="11">
        <v>3100</v>
      </c>
      <c r="AF11" s="11">
        <v>775990</v>
      </c>
      <c r="AH11" s="11">
        <v>1981259037</v>
      </c>
      <c r="AJ11" s="11">
        <v>2405132990</v>
      </c>
      <c r="AL11" s="17">
        <v>0.01</v>
      </c>
    </row>
    <row r="12" spans="1:38" ht="18.75">
      <c r="A12" s="50" t="s">
        <v>41</v>
      </c>
      <c r="B12" s="50"/>
      <c r="D12" s="10" t="s">
        <v>32</v>
      </c>
      <c r="F12" s="10" t="s">
        <v>32</v>
      </c>
      <c r="H12" s="10" t="s">
        <v>42</v>
      </c>
      <c r="J12" s="10" t="s">
        <v>43</v>
      </c>
      <c r="L12" s="17">
        <v>0</v>
      </c>
      <c r="N12" s="17">
        <v>0</v>
      </c>
      <c r="P12" s="11">
        <v>156899</v>
      </c>
      <c r="R12" s="11">
        <v>83637896726</v>
      </c>
      <c r="T12" s="11">
        <v>155521475222</v>
      </c>
      <c r="V12" s="11">
        <v>0</v>
      </c>
      <c r="X12" s="11">
        <v>0</v>
      </c>
      <c r="Z12" s="11">
        <v>156899</v>
      </c>
      <c r="AB12" s="11">
        <v>156899000000</v>
      </c>
      <c r="AD12" s="11">
        <v>0</v>
      </c>
      <c r="AF12" s="11">
        <v>0</v>
      </c>
      <c r="AH12" s="11">
        <v>0</v>
      </c>
      <c r="AJ12" s="11">
        <v>0</v>
      </c>
      <c r="AL12" s="17">
        <v>0</v>
      </c>
    </row>
    <row r="13" spans="1:38" ht="18.75">
      <c r="A13" s="50" t="s">
        <v>44</v>
      </c>
      <c r="B13" s="50"/>
      <c r="D13" s="10" t="s">
        <v>32</v>
      </c>
      <c r="F13" s="10" t="s">
        <v>32</v>
      </c>
      <c r="H13" s="10" t="s">
        <v>45</v>
      </c>
      <c r="J13" s="10" t="s">
        <v>46</v>
      </c>
      <c r="L13" s="17">
        <v>0</v>
      </c>
      <c r="N13" s="17">
        <v>0</v>
      </c>
      <c r="P13" s="11">
        <v>63900</v>
      </c>
      <c r="R13" s="11">
        <v>43361790885</v>
      </c>
      <c r="T13" s="11">
        <v>50760625968</v>
      </c>
      <c r="V13" s="11">
        <v>0</v>
      </c>
      <c r="X13" s="11">
        <v>0</v>
      </c>
      <c r="Z13" s="11">
        <v>0</v>
      </c>
      <c r="AB13" s="11">
        <v>0</v>
      </c>
      <c r="AD13" s="11">
        <v>63900</v>
      </c>
      <c r="AF13" s="11">
        <v>804600</v>
      </c>
      <c r="AH13" s="11">
        <v>43361790885</v>
      </c>
      <c r="AJ13" s="11">
        <v>51404621223</v>
      </c>
      <c r="AL13" s="17">
        <v>0.12</v>
      </c>
    </row>
    <row r="14" spans="1:38" ht="18.75">
      <c r="A14" s="50" t="s">
        <v>47</v>
      </c>
      <c r="B14" s="50"/>
      <c r="D14" s="10" t="s">
        <v>32</v>
      </c>
      <c r="F14" s="10" t="s">
        <v>32</v>
      </c>
      <c r="H14" s="10" t="s">
        <v>48</v>
      </c>
      <c r="J14" s="10" t="s">
        <v>49</v>
      </c>
      <c r="L14" s="17">
        <v>0</v>
      </c>
      <c r="N14" s="17">
        <v>0</v>
      </c>
      <c r="P14" s="11">
        <v>30000</v>
      </c>
      <c r="R14" s="11">
        <v>19713572437</v>
      </c>
      <c r="T14" s="11">
        <v>23122508285</v>
      </c>
      <c r="V14" s="11">
        <v>0</v>
      </c>
      <c r="X14" s="11">
        <v>0</v>
      </c>
      <c r="Z14" s="11">
        <v>0</v>
      </c>
      <c r="AB14" s="11">
        <v>0</v>
      </c>
      <c r="AD14" s="11">
        <v>30000</v>
      </c>
      <c r="AF14" s="11">
        <v>783990</v>
      </c>
      <c r="AH14" s="11">
        <v>19713572437</v>
      </c>
      <c r="AJ14" s="11">
        <v>23515437054</v>
      </c>
      <c r="AL14" s="17">
        <v>0.05</v>
      </c>
    </row>
    <row r="15" spans="1:38" ht="18.75">
      <c r="A15" s="50" t="s">
        <v>50</v>
      </c>
      <c r="B15" s="50"/>
      <c r="D15" s="10" t="s">
        <v>32</v>
      </c>
      <c r="F15" s="10" t="s">
        <v>32</v>
      </c>
      <c r="H15" s="10" t="s">
        <v>51</v>
      </c>
      <c r="J15" s="10" t="s">
        <v>52</v>
      </c>
      <c r="L15" s="17">
        <v>23</v>
      </c>
      <c r="N15" s="17">
        <v>23</v>
      </c>
      <c r="P15" s="11">
        <v>2000000</v>
      </c>
      <c r="R15" s="11">
        <v>2000000000000</v>
      </c>
      <c r="T15" s="11">
        <v>1999637500000</v>
      </c>
      <c r="V15" s="11">
        <v>0</v>
      </c>
      <c r="X15" s="11">
        <v>0</v>
      </c>
      <c r="Z15" s="11">
        <v>0</v>
      </c>
      <c r="AB15" s="11">
        <v>0</v>
      </c>
      <c r="AD15" s="11">
        <v>2000000</v>
      </c>
      <c r="AF15" s="11">
        <v>900000</v>
      </c>
      <c r="AH15" s="11">
        <v>2000000000000</v>
      </c>
      <c r="AJ15" s="11">
        <v>1799673750000</v>
      </c>
      <c r="AL15" s="17">
        <v>4.1399999999999997</v>
      </c>
    </row>
    <row r="16" spans="1:38" ht="18.75">
      <c r="A16" s="50" t="s">
        <v>53</v>
      </c>
      <c r="B16" s="50"/>
      <c r="D16" s="10" t="s">
        <v>32</v>
      </c>
      <c r="F16" s="10" t="s">
        <v>32</v>
      </c>
      <c r="H16" s="10" t="s">
        <v>54</v>
      </c>
      <c r="J16" s="10" t="s">
        <v>55</v>
      </c>
      <c r="L16" s="17">
        <v>18.5</v>
      </c>
      <c r="N16" s="17">
        <v>18.5</v>
      </c>
      <c r="P16" s="11">
        <v>100</v>
      </c>
      <c r="R16" s="11">
        <v>103528759</v>
      </c>
      <c r="T16" s="11">
        <v>95002777</v>
      </c>
      <c r="V16" s="11">
        <v>0</v>
      </c>
      <c r="X16" s="11">
        <v>0</v>
      </c>
      <c r="Z16" s="11">
        <v>0</v>
      </c>
      <c r="AB16" s="11">
        <v>0</v>
      </c>
      <c r="AD16" s="11">
        <v>100</v>
      </c>
      <c r="AF16" s="11">
        <v>997710</v>
      </c>
      <c r="AH16" s="11">
        <v>103528759</v>
      </c>
      <c r="AJ16" s="11">
        <v>99752916</v>
      </c>
      <c r="AL16" s="17">
        <v>0</v>
      </c>
    </row>
    <row r="17" spans="1:38" ht="18.75">
      <c r="A17" s="50" t="s">
        <v>56</v>
      </c>
      <c r="B17" s="50"/>
      <c r="D17" s="10" t="s">
        <v>32</v>
      </c>
      <c r="F17" s="10" t="s">
        <v>32</v>
      </c>
      <c r="H17" s="10" t="s">
        <v>57</v>
      </c>
      <c r="J17" s="10" t="s">
        <v>58</v>
      </c>
      <c r="L17" s="17">
        <v>18</v>
      </c>
      <c r="N17" s="17">
        <v>18</v>
      </c>
      <c r="P17" s="11">
        <v>2985000</v>
      </c>
      <c r="R17" s="11">
        <v>2985000000000</v>
      </c>
      <c r="T17" s="11">
        <v>2302933887564</v>
      </c>
      <c r="V17" s="11">
        <v>0</v>
      </c>
      <c r="X17" s="11">
        <v>0</v>
      </c>
      <c r="Z17" s="11">
        <v>2985000</v>
      </c>
      <c r="AB17" s="11">
        <v>2431233627621</v>
      </c>
      <c r="AD17" s="11">
        <v>0</v>
      </c>
      <c r="AF17" s="11">
        <v>0</v>
      </c>
      <c r="AH17" s="11">
        <v>0</v>
      </c>
      <c r="AJ17" s="11">
        <v>0</v>
      </c>
      <c r="AL17" s="17">
        <v>0</v>
      </c>
    </row>
    <row r="18" spans="1:38" ht="18.75">
      <c r="A18" s="50" t="s">
        <v>59</v>
      </c>
      <c r="B18" s="50"/>
      <c r="D18" s="10" t="s">
        <v>32</v>
      </c>
      <c r="F18" s="10" t="s">
        <v>32</v>
      </c>
      <c r="H18" s="10" t="s">
        <v>60</v>
      </c>
      <c r="J18" s="10" t="s">
        <v>61</v>
      </c>
      <c r="L18" s="17">
        <v>18</v>
      </c>
      <c r="N18" s="17">
        <v>18</v>
      </c>
      <c r="P18" s="11">
        <v>995000</v>
      </c>
      <c r="R18" s="11">
        <v>995000000000</v>
      </c>
      <c r="T18" s="11">
        <v>906897495030</v>
      </c>
      <c r="V18" s="11">
        <v>0</v>
      </c>
      <c r="X18" s="11">
        <v>0</v>
      </c>
      <c r="Z18" s="11">
        <v>995000</v>
      </c>
      <c r="AB18" s="11">
        <v>861689800000</v>
      </c>
      <c r="AD18" s="11">
        <v>0</v>
      </c>
      <c r="AF18" s="11">
        <v>0</v>
      </c>
      <c r="AH18" s="11">
        <v>0</v>
      </c>
      <c r="AJ18" s="11">
        <v>0</v>
      </c>
      <c r="AL18" s="17">
        <v>0</v>
      </c>
    </row>
    <row r="19" spans="1:38" ht="18.75">
      <c r="A19" s="50" t="s">
        <v>62</v>
      </c>
      <c r="B19" s="50"/>
      <c r="D19" s="10" t="s">
        <v>32</v>
      </c>
      <c r="F19" s="10" t="s">
        <v>32</v>
      </c>
      <c r="H19" s="10" t="s">
        <v>63</v>
      </c>
      <c r="J19" s="10" t="s">
        <v>64</v>
      </c>
      <c r="L19" s="17">
        <v>17</v>
      </c>
      <c r="N19" s="17">
        <v>17</v>
      </c>
      <c r="P19" s="11">
        <v>263000</v>
      </c>
      <c r="R19" s="11">
        <v>241729291202</v>
      </c>
      <c r="T19" s="11">
        <v>262952331250</v>
      </c>
      <c r="V19" s="11">
        <v>0</v>
      </c>
      <c r="X19" s="11">
        <v>0</v>
      </c>
      <c r="Z19" s="11">
        <v>0</v>
      </c>
      <c r="AB19" s="11">
        <v>0</v>
      </c>
      <c r="AD19" s="11">
        <v>263000</v>
      </c>
      <c r="AF19" s="11">
        <v>975700</v>
      </c>
      <c r="AH19" s="11">
        <v>241729291202</v>
      </c>
      <c r="AJ19" s="11">
        <v>256562589600</v>
      </c>
      <c r="AL19" s="17">
        <v>0.59</v>
      </c>
    </row>
    <row r="20" spans="1:38" ht="18.75">
      <c r="A20" s="50" t="s">
        <v>65</v>
      </c>
      <c r="B20" s="50"/>
      <c r="D20" s="10" t="s">
        <v>32</v>
      </c>
      <c r="F20" s="10" t="s">
        <v>32</v>
      </c>
      <c r="H20" s="10" t="s">
        <v>66</v>
      </c>
      <c r="J20" s="10" t="s">
        <v>67</v>
      </c>
      <c r="L20" s="17">
        <v>18</v>
      </c>
      <c r="N20" s="17">
        <v>18</v>
      </c>
      <c r="P20" s="11">
        <v>990000</v>
      </c>
      <c r="R20" s="11">
        <v>990000000000</v>
      </c>
      <c r="T20" s="11">
        <v>1029858804253</v>
      </c>
      <c r="V20" s="11">
        <v>0</v>
      </c>
      <c r="X20" s="11">
        <v>0</v>
      </c>
      <c r="Z20" s="11">
        <v>990000</v>
      </c>
      <c r="AB20" s="11">
        <v>989980000000</v>
      </c>
      <c r="AD20" s="11">
        <v>0</v>
      </c>
      <c r="AF20" s="11">
        <v>0</v>
      </c>
      <c r="AH20" s="11">
        <v>0</v>
      </c>
      <c r="AJ20" s="11">
        <v>0</v>
      </c>
      <c r="AL20" s="17">
        <v>0</v>
      </c>
    </row>
    <row r="21" spans="1:38" ht="18.75">
      <c r="A21" s="50" t="s">
        <v>68</v>
      </c>
      <c r="B21" s="50"/>
      <c r="D21" s="10" t="s">
        <v>32</v>
      </c>
      <c r="F21" s="10" t="s">
        <v>32</v>
      </c>
      <c r="H21" s="10" t="s">
        <v>69</v>
      </c>
      <c r="J21" s="10" t="s">
        <v>70</v>
      </c>
      <c r="L21" s="17">
        <v>20.5</v>
      </c>
      <c r="N21" s="17">
        <v>20.5</v>
      </c>
      <c r="P21" s="11">
        <v>2745000</v>
      </c>
      <c r="R21" s="11">
        <v>2489408328001</v>
      </c>
      <c r="T21" s="11">
        <v>2608649596546</v>
      </c>
      <c r="V21" s="11">
        <v>0</v>
      </c>
      <c r="X21" s="11">
        <v>0</v>
      </c>
      <c r="Z21" s="11">
        <v>0</v>
      </c>
      <c r="AB21" s="11">
        <v>0</v>
      </c>
      <c r="AD21" s="11">
        <v>2745000</v>
      </c>
      <c r="AF21" s="11">
        <v>964600</v>
      </c>
      <c r="AH21" s="11">
        <v>2489408328001</v>
      </c>
      <c r="AJ21" s="11">
        <v>2647347081356</v>
      </c>
      <c r="AL21" s="17">
        <v>6.08</v>
      </c>
    </row>
    <row r="22" spans="1:38" ht="18.75">
      <c r="A22" s="50" t="s">
        <v>71</v>
      </c>
      <c r="B22" s="50"/>
      <c r="D22" s="10" t="s">
        <v>32</v>
      </c>
      <c r="F22" s="10" t="s">
        <v>32</v>
      </c>
      <c r="H22" s="10" t="s">
        <v>72</v>
      </c>
      <c r="J22" s="10" t="s">
        <v>73</v>
      </c>
      <c r="L22" s="17">
        <v>20.5</v>
      </c>
      <c r="N22" s="17">
        <v>20.5</v>
      </c>
      <c r="P22" s="11">
        <v>322473</v>
      </c>
      <c r="R22" s="11">
        <v>313866195630</v>
      </c>
      <c r="T22" s="11">
        <v>317304281123</v>
      </c>
      <c r="V22" s="11">
        <v>0</v>
      </c>
      <c r="X22" s="11">
        <v>0</v>
      </c>
      <c r="Z22" s="11">
        <v>0</v>
      </c>
      <c r="AB22" s="11">
        <v>0</v>
      </c>
      <c r="AD22" s="11">
        <v>322473</v>
      </c>
      <c r="AF22" s="11">
        <v>984150</v>
      </c>
      <c r="AH22" s="11">
        <v>313866195630</v>
      </c>
      <c r="AJ22" s="11">
        <v>317304281123</v>
      </c>
      <c r="AL22" s="17">
        <v>0.73</v>
      </c>
    </row>
    <row r="23" spans="1:38" ht="18.75">
      <c r="A23" s="50" t="s">
        <v>74</v>
      </c>
      <c r="B23" s="50"/>
      <c r="D23" s="10" t="s">
        <v>32</v>
      </c>
      <c r="F23" s="10" t="s">
        <v>32</v>
      </c>
      <c r="H23" s="10" t="s">
        <v>72</v>
      </c>
      <c r="J23" s="10" t="s">
        <v>75</v>
      </c>
      <c r="L23" s="17">
        <v>20.5</v>
      </c>
      <c r="N23" s="17">
        <v>20.5</v>
      </c>
      <c r="P23" s="11">
        <v>520854</v>
      </c>
      <c r="R23" s="11">
        <v>481915643638</v>
      </c>
      <c r="T23" s="11">
        <v>469865759972</v>
      </c>
      <c r="V23" s="11">
        <v>0</v>
      </c>
      <c r="X23" s="11">
        <v>0</v>
      </c>
      <c r="Z23" s="11">
        <v>0</v>
      </c>
      <c r="AB23" s="11">
        <v>0</v>
      </c>
      <c r="AD23" s="11">
        <v>520854</v>
      </c>
      <c r="AF23" s="11">
        <v>908000</v>
      </c>
      <c r="AH23" s="11">
        <v>481915643638</v>
      </c>
      <c r="AJ23" s="11">
        <v>472849712452</v>
      </c>
      <c r="AL23" s="17">
        <v>1.0900000000000001</v>
      </c>
    </row>
    <row r="24" spans="1:38" ht="18.75">
      <c r="A24" s="50" t="s">
        <v>76</v>
      </c>
      <c r="B24" s="50"/>
      <c r="D24" s="10" t="s">
        <v>32</v>
      </c>
      <c r="F24" s="10" t="s">
        <v>32</v>
      </c>
      <c r="H24" s="10" t="s">
        <v>77</v>
      </c>
      <c r="J24" s="10" t="s">
        <v>78</v>
      </c>
      <c r="L24" s="17">
        <v>20.5</v>
      </c>
      <c r="N24" s="17">
        <v>20.5</v>
      </c>
      <c r="P24" s="11">
        <v>500000</v>
      </c>
      <c r="R24" s="11">
        <v>458335000000</v>
      </c>
      <c r="T24" s="11">
        <v>499909375000</v>
      </c>
      <c r="V24" s="11">
        <v>0</v>
      </c>
      <c r="X24" s="11">
        <v>0</v>
      </c>
      <c r="Z24" s="11">
        <v>0</v>
      </c>
      <c r="AB24" s="11">
        <v>0</v>
      </c>
      <c r="AD24" s="11">
        <v>500000</v>
      </c>
      <c r="AF24" s="11">
        <v>1000000</v>
      </c>
      <c r="AH24" s="11">
        <v>458335000000</v>
      </c>
      <c r="AJ24" s="11">
        <v>499909375000</v>
      </c>
      <c r="AL24" s="17">
        <v>1.1499999999999999</v>
      </c>
    </row>
    <row r="25" spans="1:38" ht="18.75">
      <c r="A25" s="50" t="s">
        <v>79</v>
      </c>
      <c r="B25" s="50"/>
      <c r="D25" s="10" t="s">
        <v>32</v>
      </c>
      <c r="F25" s="10" t="s">
        <v>32</v>
      </c>
      <c r="H25" s="10" t="s">
        <v>80</v>
      </c>
      <c r="J25" s="10" t="s">
        <v>81</v>
      </c>
      <c r="L25" s="17">
        <v>23</v>
      </c>
      <c r="N25" s="17">
        <v>23</v>
      </c>
      <c r="P25" s="11">
        <v>1599640</v>
      </c>
      <c r="R25" s="11">
        <v>1502867313231</v>
      </c>
      <c r="T25" s="11">
        <v>1529298532392</v>
      </c>
      <c r="V25" s="11">
        <v>0</v>
      </c>
      <c r="X25" s="11">
        <v>0</v>
      </c>
      <c r="Z25" s="11">
        <v>0</v>
      </c>
      <c r="AB25" s="11">
        <v>0</v>
      </c>
      <c r="AD25" s="11">
        <v>1599640</v>
      </c>
      <c r="AF25" s="11">
        <v>950800</v>
      </c>
      <c r="AH25" s="11">
        <v>1502867313231</v>
      </c>
      <c r="AJ25" s="11">
        <v>1520662042039</v>
      </c>
      <c r="AL25" s="17">
        <v>3.49</v>
      </c>
    </row>
    <row r="26" spans="1:38" ht="18.75">
      <c r="A26" s="50" t="s">
        <v>82</v>
      </c>
      <c r="B26" s="50"/>
      <c r="D26" s="10" t="s">
        <v>32</v>
      </c>
      <c r="F26" s="10" t="s">
        <v>32</v>
      </c>
      <c r="H26" s="10" t="s">
        <v>83</v>
      </c>
      <c r="J26" s="10" t="s">
        <v>84</v>
      </c>
      <c r="L26" s="17">
        <v>23</v>
      </c>
      <c r="N26" s="17">
        <v>23</v>
      </c>
      <c r="P26" s="11">
        <v>1500000</v>
      </c>
      <c r="R26" s="11">
        <v>1500000000000</v>
      </c>
      <c r="T26" s="11">
        <v>1403013657675</v>
      </c>
      <c r="V26" s="11">
        <v>0</v>
      </c>
      <c r="X26" s="11">
        <v>0</v>
      </c>
      <c r="Z26" s="11">
        <v>0</v>
      </c>
      <c r="AB26" s="11">
        <v>0</v>
      </c>
      <c r="AD26" s="11">
        <v>1500000</v>
      </c>
      <c r="AF26" s="11">
        <v>900000</v>
      </c>
      <c r="AH26" s="11">
        <v>1500000000000</v>
      </c>
      <c r="AJ26" s="11">
        <v>1349755312500</v>
      </c>
      <c r="AL26" s="17">
        <v>3.1</v>
      </c>
    </row>
    <row r="27" spans="1:38" ht="18.75">
      <c r="A27" s="50" t="s">
        <v>85</v>
      </c>
      <c r="B27" s="50"/>
      <c r="D27" s="10" t="s">
        <v>32</v>
      </c>
      <c r="F27" s="10" t="s">
        <v>32</v>
      </c>
      <c r="H27" s="10" t="s">
        <v>86</v>
      </c>
      <c r="J27" s="10" t="s">
        <v>87</v>
      </c>
      <c r="L27" s="17">
        <v>18</v>
      </c>
      <c r="N27" s="17">
        <v>18</v>
      </c>
      <c r="P27" s="11">
        <v>3000</v>
      </c>
      <c r="R27" s="11">
        <v>2838529384</v>
      </c>
      <c r="T27" s="11">
        <v>2977011318</v>
      </c>
      <c r="V27" s="11">
        <v>0</v>
      </c>
      <c r="X27" s="11">
        <v>0</v>
      </c>
      <c r="Z27" s="11">
        <v>0</v>
      </c>
      <c r="AB27" s="11">
        <v>0</v>
      </c>
      <c r="AD27" s="11">
        <v>3000</v>
      </c>
      <c r="AF27" s="11">
        <v>1000000</v>
      </c>
      <c r="AH27" s="11">
        <v>2838529384</v>
      </c>
      <c r="AJ27" s="11">
        <v>2999456250</v>
      </c>
      <c r="AL27" s="17">
        <v>0.01</v>
      </c>
    </row>
    <row r="28" spans="1:38" ht="18.75">
      <c r="A28" s="50" t="s">
        <v>88</v>
      </c>
      <c r="B28" s="50"/>
      <c r="D28" s="10" t="s">
        <v>32</v>
      </c>
      <c r="F28" s="10" t="s">
        <v>32</v>
      </c>
      <c r="H28" s="10" t="s">
        <v>48</v>
      </c>
      <c r="J28" s="10" t="s">
        <v>87</v>
      </c>
      <c r="L28" s="17">
        <v>18</v>
      </c>
      <c r="N28" s="17">
        <v>18</v>
      </c>
      <c r="P28" s="11">
        <v>2000</v>
      </c>
      <c r="R28" s="11">
        <v>1942983098</v>
      </c>
      <c r="T28" s="11">
        <v>1999637500</v>
      </c>
      <c r="V28" s="11">
        <v>0</v>
      </c>
      <c r="X28" s="11">
        <v>0</v>
      </c>
      <c r="Z28" s="11">
        <v>0</v>
      </c>
      <c r="AB28" s="11">
        <v>0</v>
      </c>
      <c r="AD28" s="11">
        <v>2000</v>
      </c>
      <c r="AF28" s="11">
        <v>1000000</v>
      </c>
      <c r="AH28" s="11">
        <v>1942983098</v>
      </c>
      <c r="AJ28" s="11">
        <v>1999637500</v>
      </c>
      <c r="AL28" s="17">
        <v>0</v>
      </c>
    </row>
    <row r="29" spans="1:38" ht="18.75">
      <c r="A29" s="50" t="s">
        <v>89</v>
      </c>
      <c r="B29" s="50"/>
      <c r="D29" s="10" t="s">
        <v>32</v>
      </c>
      <c r="F29" s="10" t="s">
        <v>32</v>
      </c>
      <c r="H29" s="10" t="s">
        <v>90</v>
      </c>
      <c r="J29" s="10" t="s">
        <v>91</v>
      </c>
      <c r="L29" s="17">
        <v>20.5</v>
      </c>
      <c r="N29" s="17">
        <v>20.5</v>
      </c>
      <c r="P29" s="11">
        <v>0</v>
      </c>
      <c r="R29" s="11">
        <v>0</v>
      </c>
      <c r="T29" s="11">
        <v>0</v>
      </c>
      <c r="V29" s="11">
        <v>8000000</v>
      </c>
      <c r="X29" s="11">
        <v>8000000000000</v>
      </c>
      <c r="Z29" s="11">
        <v>1500000</v>
      </c>
      <c r="AB29" s="11">
        <v>1499765625000</v>
      </c>
      <c r="AD29" s="11">
        <v>6500000</v>
      </c>
      <c r="AF29" s="11">
        <v>986670</v>
      </c>
      <c r="AH29" s="11">
        <v>6500000000000</v>
      </c>
      <c r="AJ29" s="11">
        <v>6412192579406</v>
      </c>
      <c r="AL29" s="17">
        <v>14.74</v>
      </c>
    </row>
    <row r="30" spans="1:38" ht="18.75">
      <c r="A30" s="50" t="s">
        <v>92</v>
      </c>
      <c r="B30" s="50"/>
      <c r="D30" s="10" t="s">
        <v>32</v>
      </c>
      <c r="F30" s="10" t="s">
        <v>32</v>
      </c>
      <c r="H30" s="10" t="s">
        <v>93</v>
      </c>
      <c r="J30" s="10" t="s">
        <v>94</v>
      </c>
      <c r="L30" s="17">
        <v>43.97</v>
      </c>
      <c r="N30" s="17">
        <v>43.97</v>
      </c>
      <c r="P30" s="11">
        <v>0</v>
      </c>
      <c r="R30" s="11">
        <v>0</v>
      </c>
      <c r="T30" s="11">
        <v>0</v>
      </c>
      <c r="V30" s="11">
        <v>3809800</v>
      </c>
      <c r="X30" s="11">
        <v>14775044446400</v>
      </c>
      <c r="Z30" s="11">
        <v>0</v>
      </c>
      <c r="AB30" s="11">
        <v>0</v>
      </c>
      <c r="AD30" s="11">
        <v>3809800</v>
      </c>
      <c r="AF30" s="11">
        <v>3878168</v>
      </c>
      <c r="AH30" s="11">
        <v>14775044446400</v>
      </c>
      <c r="AJ30" s="11">
        <v>14764332539176</v>
      </c>
      <c r="AL30" s="17">
        <v>33.93</v>
      </c>
    </row>
    <row r="31" spans="1:38" ht="18.75">
      <c r="A31" s="49" t="s">
        <v>95</v>
      </c>
      <c r="B31" s="49"/>
      <c r="D31" s="10" t="s">
        <v>96</v>
      </c>
      <c r="F31" s="10" t="s">
        <v>96</v>
      </c>
      <c r="H31" s="10" t="s">
        <v>97</v>
      </c>
      <c r="J31" s="10" t="s">
        <v>91</v>
      </c>
      <c r="L31" s="17">
        <v>20.5</v>
      </c>
      <c r="N31" s="17">
        <v>20.5</v>
      </c>
      <c r="P31" s="13">
        <v>8000000</v>
      </c>
      <c r="R31" s="13">
        <v>8000000000000</v>
      </c>
      <c r="T31" s="13">
        <v>8000000000000</v>
      </c>
      <c r="V31" s="13">
        <v>0</v>
      </c>
      <c r="X31" s="13">
        <v>0</v>
      </c>
      <c r="Z31" s="13">
        <v>8000000</v>
      </c>
      <c r="AB31" s="13">
        <v>8000000000000</v>
      </c>
      <c r="AD31" s="13">
        <v>0</v>
      </c>
      <c r="AF31" s="11">
        <v>1000000</v>
      </c>
      <c r="AH31" s="13">
        <v>0</v>
      </c>
      <c r="AJ31" s="13">
        <v>0</v>
      </c>
      <c r="AL31" s="18">
        <v>0</v>
      </c>
    </row>
    <row r="32" spans="1:38" ht="21">
      <c r="A32" s="43" t="s">
        <v>22</v>
      </c>
      <c r="B32" s="43"/>
      <c r="D32" s="11"/>
      <c r="F32" s="11"/>
      <c r="H32" s="11"/>
      <c r="J32" s="11"/>
      <c r="L32" s="11"/>
      <c r="N32" s="11"/>
      <c r="P32" s="6">
        <v>29477966</v>
      </c>
      <c r="R32" s="6">
        <v>30601668332028</v>
      </c>
      <c r="T32" s="6">
        <v>30267579271425</v>
      </c>
      <c r="V32" s="6">
        <v>11809800</v>
      </c>
      <c r="X32" s="6">
        <v>22775044446400</v>
      </c>
      <c r="Z32" s="6">
        <v>17116899</v>
      </c>
      <c r="AB32" s="6">
        <v>16237778052621</v>
      </c>
      <c r="AD32" s="6">
        <v>24170867</v>
      </c>
      <c r="AF32" s="11"/>
      <c r="AH32" s="6">
        <v>36333074881702</v>
      </c>
      <c r="AJ32" s="6">
        <v>36638578096112</v>
      </c>
      <c r="AL32" s="7">
        <v>84.2</v>
      </c>
    </row>
    <row r="34" spans="34:34">
      <c r="AH34" s="21"/>
    </row>
    <row r="35" spans="34:34">
      <c r="AH35" s="21"/>
    </row>
    <row r="36" spans="34:34">
      <c r="AH36" s="21"/>
    </row>
  </sheetData>
  <mergeCells count="35">
    <mergeCell ref="A1:AL1"/>
    <mergeCell ref="A2:AL2"/>
    <mergeCell ref="A3:AL3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9:B19"/>
    <mergeCell ref="A20:B20"/>
    <mergeCell ref="A11:B11"/>
    <mergeCell ref="A12:B12"/>
    <mergeCell ref="A13:B13"/>
    <mergeCell ref="A14:B14"/>
    <mergeCell ref="A15:B15"/>
    <mergeCell ref="A31:B31"/>
    <mergeCell ref="A32:B32"/>
    <mergeCell ref="A5:AL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</mergeCells>
  <pageMargins left="0.39" right="0.39" top="0.39" bottom="0.39" header="0" footer="0"/>
  <pageSetup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rightToLeft="1" view="pageBreakPreview" zoomScale="115" zoomScaleNormal="100" zoomScaleSheetLayoutView="115" workbookViewId="0">
      <selection activeCell="E19" sqref="E19"/>
    </sheetView>
  </sheetViews>
  <sheetFormatPr defaultColWidth="1.5703125" defaultRowHeight="15.75"/>
  <cols>
    <col min="1" max="1" width="27.42578125" style="19" bestFit="1" customWidth="1"/>
    <col min="2" max="2" width="1.5703125" style="19"/>
    <col min="3" max="3" width="11" style="19" bestFit="1" customWidth="1"/>
    <col min="4" max="4" width="1.5703125" style="19"/>
    <col min="5" max="5" width="10.7109375" style="19" bestFit="1" customWidth="1"/>
    <col min="6" max="6" width="1.5703125" style="19"/>
    <col min="7" max="7" width="15" style="19" bestFit="1" customWidth="1"/>
    <col min="8" max="8" width="1.5703125" style="19"/>
    <col min="9" max="9" width="11" style="19" bestFit="1" customWidth="1"/>
    <col min="10" max="10" width="1.5703125" style="19"/>
    <col min="11" max="11" width="25.42578125" style="19" bestFit="1" customWidth="1"/>
    <col min="12" max="12" width="1.5703125" style="19"/>
    <col min="13" max="13" width="10.140625" style="19" bestFit="1" customWidth="1"/>
    <col min="14" max="16384" width="1.5703125" style="19"/>
  </cols>
  <sheetData>
    <row r="1" spans="1:13" ht="25.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25.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25.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24">
      <c r="A4" s="42" t="s">
        <v>98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ht="24">
      <c r="A5" s="42" t="s">
        <v>99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7" spans="1:13" ht="21">
      <c r="C7" s="46" t="s">
        <v>5</v>
      </c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 ht="21">
      <c r="A8" s="1" t="s">
        <v>100</v>
      </c>
      <c r="C8" s="2" t="s">
        <v>8</v>
      </c>
      <c r="D8" s="20"/>
      <c r="E8" s="2" t="s">
        <v>101</v>
      </c>
      <c r="F8" s="20"/>
      <c r="G8" s="2" t="s">
        <v>102</v>
      </c>
      <c r="H8" s="20"/>
      <c r="I8" s="2" t="s">
        <v>103</v>
      </c>
      <c r="J8" s="20"/>
      <c r="K8" s="2" t="s">
        <v>104</v>
      </c>
      <c r="L8" s="20"/>
      <c r="M8" s="2" t="s">
        <v>105</v>
      </c>
    </row>
    <row r="9" spans="1:13" ht="18.75">
      <c r="A9" s="8" t="s">
        <v>82</v>
      </c>
      <c r="C9" s="9">
        <v>1500000</v>
      </c>
      <c r="E9" s="9">
        <v>1000000</v>
      </c>
      <c r="G9" s="9">
        <v>900000</v>
      </c>
      <c r="I9" s="16" t="s">
        <v>106</v>
      </c>
      <c r="K9" s="9">
        <v>1349755312500</v>
      </c>
      <c r="M9" s="8" t="s">
        <v>107</v>
      </c>
    </row>
    <row r="10" spans="1:13" ht="18.75">
      <c r="A10" s="10" t="s">
        <v>50</v>
      </c>
      <c r="C10" s="11">
        <v>2000000</v>
      </c>
      <c r="E10" s="11">
        <v>1000000</v>
      </c>
      <c r="G10" s="11">
        <v>900000</v>
      </c>
      <c r="I10" s="17" t="s">
        <v>106</v>
      </c>
      <c r="K10" s="11">
        <v>1799673750000</v>
      </c>
      <c r="M10" s="10" t="s">
        <v>107</v>
      </c>
    </row>
    <row r="11" spans="1:13" ht="18.75">
      <c r="A11" s="12" t="s">
        <v>89</v>
      </c>
      <c r="C11" s="13">
        <v>6500000</v>
      </c>
      <c r="E11" s="11">
        <v>1000000</v>
      </c>
      <c r="G11" s="11">
        <v>986670</v>
      </c>
      <c r="I11" s="17" t="s">
        <v>108</v>
      </c>
      <c r="K11" s="13">
        <v>6412192579406</v>
      </c>
      <c r="M11" s="10" t="s">
        <v>107</v>
      </c>
    </row>
    <row r="12" spans="1:13" ht="21">
      <c r="A12" s="5" t="s">
        <v>22</v>
      </c>
      <c r="C12" s="6">
        <v>10000000</v>
      </c>
      <c r="E12" s="11"/>
      <c r="G12" s="11"/>
      <c r="I12" s="11"/>
      <c r="K12" s="6">
        <v>9561621641906</v>
      </c>
      <c r="M12" s="11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9"/>
  <sheetViews>
    <sheetView rightToLeft="1" view="pageBreakPreview" topLeftCell="A16" zoomScale="115" zoomScaleNormal="100" zoomScaleSheetLayoutView="115" workbookViewId="0">
      <selection activeCell="H10" sqref="H10"/>
    </sheetView>
  </sheetViews>
  <sheetFormatPr defaultColWidth="1.5703125" defaultRowHeight="15.75"/>
  <cols>
    <col min="1" max="1" width="6.28515625" style="19" bestFit="1" customWidth="1"/>
    <col min="2" max="2" width="42" style="19" customWidth="1"/>
    <col min="3" max="3" width="1.5703125" style="19"/>
    <col min="4" max="4" width="17.85546875" style="19" bestFit="1" customWidth="1"/>
    <col min="5" max="5" width="1.5703125" style="19"/>
    <col min="6" max="6" width="18.85546875" style="19" bestFit="1" customWidth="1"/>
    <col min="7" max="7" width="1.5703125" style="19"/>
    <col min="8" max="8" width="18.85546875" style="19" bestFit="1" customWidth="1"/>
    <col min="9" max="9" width="1.5703125" style="19"/>
    <col min="10" max="10" width="17.85546875" style="19" bestFit="1" customWidth="1"/>
    <col min="11" max="11" width="1.5703125" style="19"/>
    <col min="12" max="12" width="18.28515625" style="19" bestFit="1" customWidth="1"/>
    <col min="13" max="16384" width="1.5703125" style="19"/>
  </cols>
  <sheetData>
    <row r="1" spans="1:12" ht="25.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25.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5.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5" spans="1:12" ht="24">
      <c r="A5" s="42" t="s">
        <v>109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ht="21">
      <c r="D6" s="1" t="s">
        <v>3</v>
      </c>
      <c r="F6" s="46" t="s">
        <v>4</v>
      </c>
      <c r="G6" s="46"/>
      <c r="H6" s="46"/>
      <c r="J6" s="52" t="s">
        <v>5</v>
      </c>
      <c r="K6" s="52"/>
      <c r="L6" s="52"/>
    </row>
    <row r="7" spans="1:12" ht="21">
      <c r="A7" s="46" t="s">
        <v>110</v>
      </c>
      <c r="B7" s="46"/>
      <c r="D7" s="1" t="s">
        <v>111</v>
      </c>
      <c r="F7" s="1" t="s">
        <v>112</v>
      </c>
      <c r="H7" s="1" t="s">
        <v>113</v>
      </c>
      <c r="J7" s="1" t="s">
        <v>111</v>
      </c>
      <c r="L7" s="1" t="s">
        <v>13</v>
      </c>
    </row>
    <row r="8" spans="1:12" ht="18.75">
      <c r="A8" s="51" t="s">
        <v>114</v>
      </c>
      <c r="B8" s="51"/>
      <c r="D8" s="9">
        <v>5160432</v>
      </c>
      <c r="F8" s="9">
        <v>0</v>
      </c>
      <c r="H8" s="9">
        <v>504000</v>
      </c>
      <c r="J8" s="9">
        <v>4656432</v>
      </c>
      <c r="L8" s="32">
        <v>0</v>
      </c>
    </row>
    <row r="9" spans="1:12" ht="18.75">
      <c r="A9" s="50" t="s">
        <v>115</v>
      </c>
      <c r="B9" s="50"/>
      <c r="D9" s="11">
        <v>188986</v>
      </c>
      <c r="F9" s="11">
        <v>0</v>
      </c>
      <c r="H9" s="11">
        <v>0</v>
      </c>
      <c r="J9" s="11">
        <v>188986</v>
      </c>
      <c r="L9" s="33">
        <v>0</v>
      </c>
    </row>
    <row r="10" spans="1:12" ht="18.75">
      <c r="A10" s="50" t="s">
        <v>116</v>
      </c>
      <c r="B10" s="50"/>
      <c r="D10" s="11">
        <v>22638485</v>
      </c>
      <c r="F10" s="11">
        <v>3938255201610</v>
      </c>
      <c r="H10" s="11">
        <v>3936946727979</v>
      </c>
      <c r="J10" s="11">
        <v>1331112116</v>
      </c>
      <c r="L10" s="33">
        <v>0</v>
      </c>
    </row>
    <row r="11" spans="1:12" ht="18.75">
      <c r="A11" s="50" t="s">
        <v>117</v>
      </c>
      <c r="B11" s="50"/>
      <c r="D11" s="11">
        <v>1380388755</v>
      </c>
      <c r="F11" s="11">
        <v>5352977543660</v>
      </c>
      <c r="H11" s="11">
        <v>5354320442160</v>
      </c>
      <c r="J11" s="11">
        <v>37490255</v>
      </c>
      <c r="L11" s="33">
        <v>0</v>
      </c>
    </row>
    <row r="12" spans="1:12" ht="18.75">
      <c r="A12" s="50" t="s">
        <v>118</v>
      </c>
      <c r="B12" s="50"/>
      <c r="D12" s="11">
        <v>29165374</v>
      </c>
      <c r="F12" s="11">
        <v>456757304599</v>
      </c>
      <c r="H12" s="11">
        <v>456500580000</v>
      </c>
      <c r="J12" s="11">
        <v>285889973</v>
      </c>
      <c r="L12" s="33">
        <v>0</v>
      </c>
    </row>
    <row r="13" spans="1:12" ht="18.75">
      <c r="A13" s="50" t="s">
        <v>119</v>
      </c>
      <c r="B13" s="50"/>
      <c r="D13" s="11">
        <v>604417</v>
      </c>
      <c r="F13" s="11">
        <v>2477</v>
      </c>
      <c r="H13" s="11">
        <v>0</v>
      </c>
      <c r="J13" s="11">
        <v>606894</v>
      </c>
      <c r="L13" s="33">
        <v>0</v>
      </c>
    </row>
    <row r="14" spans="1:12" ht="18.75">
      <c r="A14" s="50" t="s">
        <v>120</v>
      </c>
      <c r="B14" s="50"/>
      <c r="D14" s="11">
        <v>0</v>
      </c>
      <c r="F14" s="11">
        <v>140716986290</v>
      </c>
      <c r="H14" s="11">
        <v>140402602729</v>
      </c>
      <c r="J14" s="11">
        <v>314383561</v>
      </c>
      <c r="L14" s="33">
        <v>0</v>
      </c>
    </row>
    <row r="15" spans="1:12" ht="18.75">
      <c r="A15" s="50" t="s">
        <v>121</v>
      </c>
      <c r="B15" s="50"/>
      <c r="D15" s="11">
        <v>61027926</v>
      </c>
      <c r="F15" s="11">
        <v>250800</v>
      </c>
      <c r="H15" s="11">
        <v>504000</v>
      </c>
      <c r="J15" s="11">
        <v>60774726</v>
      </c>
      <c r="L15" s="33">
        <v>0</v>
      </c>
    </row>
    <row r="16" spans="1:12" ht="18.75">
      <c r="A16" s="50" t="s">
        <v>122</v>
      </c>
      <c r="B16" s="50"/>
      <c r="D16" s="11">
        <v>5369014</v>
      </c>
      <c r="F16" s="11">
        <v>21914</v>
      </c>
      <c r="H16" s="11">
        <v>0</v>
      </c>
      <c r="J16" s="11">
        <v>5390928</v>
      </c>
      <c r="L16" s="33">
        <v>0</v>
      </c>
    </row>
    <row r="17" spans="1:12" ht="18.75">
      <c r="A17" s="50" t="s">
        <v>123</v>
      </c>
      <c r="B17" s="50"/>
      <c r="D17" s="11">
        <v>1471906</v>
      </c>
      <c r="F17" s="11">
        <v>6024</v>
      </c>
      <c r="H17" s="11">
        <v>0</v>
      </c>
      <c r="J17" s="11">
        <v>1477930</v>
      </c>
      <c r="L17" s="33">
        <v>0</v>
      </c>
    </row>
    <row r="18" spans="1:12" ht="18.75">
      <c r="A18" s="50" t="s">
        <v>124</v>
      </c>
      <c r="B18" s="50"/>
      <c r="D18" s="11">
        <v>24015660</v>
      </c>
      <c r="F18" s="11">
        <v>96359</v>
      </c>
      <c r="H18" s="11">
        <v>504000</v>
      </c>
      <c r="J18" s="11">
        <v>23608019</v>
      </c>
      <c r="L18" s="33">
        <v>0</v>
      </c>
    </row>
    <row r="19" spans="1:12" ht="18.75">
      <c r="A19" s="50" t="s">
        <v>125</v>
      </c>
      <c r="B19" s="50"/>
      <c r="D19" s="11">
        <v>54986</v>
      </c>
      <c r="F19" s="11">
        <v>0</v>
      </c>
      <c r="H19" s="11">
        <v>0</v>
      </c>
      <c r="J19" s="11">
        <v>54986</v>
      </c>
      <c r="L19" s="33">
        <v>0</v>
      </c>
    </row>
    <row r="20" spans="1:12" ht="18.75">
      <c r="A20" s="50" t="s">
        <v>126</v>
      </c>
      <c r="B20" s="50"/>
      <c r="D20" s="11">
        <v>385495</v>
      </c>
      <c r="F20" s="11">
        <v>0</v>
      </c>
      <c r="H20" s="11">
        <v>385495</v>
      </c>
      <c r="J20" s="11">
        <v>0</v>
      </c>
      <c r="L20" s="33">
        <v>0</v>
      </c>
    </row>
    <row r="21" spans="1:12" ht="18.75">
      <c r="A21" s="50" t="s">
        <v>127</v>
      </c>
      <c r="B21" s="50"/>
      <c r="D21" s="11">
        <v>2270000</v>
      </c>
      <c r="F21" s="11">
        <v>0</v>
      </c>
      <c r="H21" s="11">
        <v>2270000</v>
      </c>
      <c r="J21" s="11">
        <v>0</v>
      </c>
      <c r="L21" s="33">
        <v>0</v>
      </c>
    </row>
    <row r="22" spans="1:12" ht="18.75">
      <c r="A22" s="50" t="s">
        <v>128</v>
      </c>
      <c r="B22" s="50"/>
      <c r="D22" s="11">
        <v>21198145</v>
      </c>
      <c r="F22" s="11">
        <v>180000000000</v>
      </c>
      <c r="H22" s="11">
        <v>180000288000</v>
      </c>
      <c r="J22" s="11">
        <v>20910145</v>
      </c>
      <c r="L22" s="33">
        <v>0</v>
      </c>
    </row>
    <row r="23" spans="1:12" ht="18.75">
      <c r="A23" s="50" t="s">
        <v>129</v>
      </c>
      <c r="B23" s="50"/>
      <c r="D23" s="11">
        <v>5830635</v>
      </c>
      <c r="F23" s="11">
        <v>23798</v>
      </c>
      <c r="H23" s="11">
        <v>0</v>
      </c>
      <c r="J23" s="11">
        <v>5854433</v>
      </c>
      <c r="L23" s="33">
        <v>0</v>
      </c>
    </row>
    <row r="24" spans="1:12" ht="18.75">
      <c r="A24" s="50" t="s">
        <v>130</v>
      </c>
      <c r="B24" s="50"/>
      <c r="D24" s="11">
        <v>630000000000</v>
      </c>
      <c r="F24" s="11">
        <v>0</v>
      </c>
      <c r="H24" s="11">
        <v>0</v>
      </c>
      <c r="J24" s="11">
        <v>630000000000</v>
      </c>
      <c r="L24" s="33">
        <v>1.4500000000000001E-2</v>
      </c>
    </row>
    <row r="25" spans="1:12" ht="18.75">
      <c r="A25" s="50" t="s">
        <v>131</v>
      </c>
      <c r="B25" s="50"/>
      <c r="D25" s="11">
        <v>570000000000</v>
      </c>
      <c r="F25" s="11">
        <v>0</v>
      </c>
      <c r="H25" s="11">
        <v>0</v>
      </c>
      <c r="J25" s="11">
        <v>570000000000</v>
      </c>
      <c r="L25" s="33">
        <v>1.3100000000000001E-2</v>
      </c>
    </row>
    <row r="26" spans="1:12" ht="18.75">
      <c r="A26" s="50" t="s">
        <v>132</v>
      </c>
      <c r="B26" s="50"/>
      <c r="D26" s="11">
        <v>117000000000</v>
      </c>
      <c r="F26" s="11">
        <v>0</v>
      </c>
      <c r="H26" s="11">
        <v>0</v>
      </c>
      <c r="J26" s="11">
        <v>117000000000</v>
      </c>
      <c r="L26" s="33">
        <v>2.7000000000000001E-3</v>
      </c>
    </row>
    <row r="27" spans="1:12" ht="18.75">
      <c r="A27" s="50" t="s">
        <v>133</v>
      </c>
      <c r="B27" s="50"/>
      <c r="D27" s="11">
        <v>72300000000</v>
      </c>
      <c r="F27" s="11">
        <v>0</v>
      </c>
      <c r="H27" s="11">
        <v>0</v>
      </c>
      <c r="J27" s="11">
        <v>72300000000</v>
      </c>
      <c r="L27" s="33">
        <v>1.6999999999999999E-3</v>
      </c>
    </row>
    <row r="28" spans="1:12" ht="18.75">
      <c r="A28" s="50" t="s">
        <v>134</v>
      </c>
      <c r="B28" s="50"/>
      <c r="D28" s="11">
        <v>102000000000</v>
      </c>
      <c r="F28" s="11">
        <v>0</v>
      </c>
      <c r="H28" s="11">
        <v>0</v>
      </c>
      <c r="J28" s="11">
        <v>102000000000</v>
      </c>
      <c r="L28" s="33">
        <v>2.3E-3</v>
      </c>
    </row>
    <row r="29" spans="1:12" ht="18.75">
      <c r="A29" s="50" t="s">
        <v>135</v>
      </c>
      <c r="B29" s="50"/>
      <c r="D29" s="11">
        <v>279000000000</v>
      </c>
      <c r="F29" s="11">
        <v>0</v>
      </c>
      <c r="H29" s="11">
        <v>0</v>
      </c>
      <c r="J29" s="11">
        <v>279000000000</v>
      </c>
      <c r="L29" s="33">
        <v>6.4000000000000003E-3</v>
      </c>
    </row>
    <row r="30" spans="1:12" ht="18.75">
      <c r="A30" s="50" t="s">
        <v>136</v>
      </c>
      <c r="B30" s="50"/>
      <c r="D30" s="11">
        <v>100000</v>
      </c>
      <c r="F30" s="11">
        <v>408876712329</v>
      </c>
      <c r="H30" s="11">
        <v>408800296812</v>
      </c>
      <c r="J30" s="11">
        <v>76515517</v>
      </c>
      <c r="L30" s="33">
        <v>0</v>
      </c>
    </row>
    <row r="31" spans="1:12" ht="18.75">
      <c r="A31" s="50" t="s">
        <v>137</v>
      </c>
      <c r="B31" s="50"/>
      <c r="D31" s="11">
        <v>1750000000000</v>
      </c>
      <c r="F31" s="11">
        <v>0</v>
      </c>
      <c r="H31" s="11">
        <v>0</v>
      </c>
      <c r="J31" s="11">
        <v>1750000000000</v>
      </c>
      <c r="L31" s="33">
        <v>4.02E-2</v>
      </c>
    </row>
    <row r="32" spans="1:12" ht="18.75">
      <c r="A32" s="50" t="s">
        <v>138</v>
      </c>
      <c r="B32" s="50"/>
      <c r="D32" s="11">
        <v>270000000000</v>
      </c>
      <c r="F32" s="11">
        <v>0</v>
      </c>
      <c r="H32" s="11">
        <v>0</v>
      </c>
      <c r="J32" s="11">
        <v>270000000000</v>
      </c>
      <c r="L32" s="33">
        <v>6.1999999999999998E-3</v>
      </c>
    </row>
    <row r="33" spans="1:12" ht="18.75">
      <c r="A33" s="50" t="s">
        <v>139</v>
      </c>
      <c r="B33" s="50"/>
      <c r="D33" s="11">
        <v>51000000000</v>
      </c>
      <c r="F33" s="11">
        <v>0</v>
      </c>
      <c r="H33" s="11">
        <v>0</v>
      </c>
      <c r="J33" s="11">
        <v>51000000000</v>
      </c>
      <c r="L33" s="33">
        <v>1.1999999999999999E-3</v>
      </c>
    </row>
    <row r="34" spans="1:12" ht="18.75">
      <c r="A34" s="50" t="s">
        <v>140</v>
      </c>
      <c r="B34" s="50"/>
      <c r="D34" s="11">
        <v>0</v>
      </c>
      <c r="F34" s="11">
        <v>180000000000</v>
      </c>
      <c r="H34" s="11">
        <v>0</v>
      </c>
      <c r="J34" s="11">
        <v>180000000000</v>
      </c>
      <c r="L34" s="33">
        <v>4.1000000000000003E-3</v>
      </c>
    </row>
    <row r="35" spans="1:12" ht="18.75">
      <c r="A35" s="50" t="s">
        <v>141</v>
      </c>
      <c r="B35" s="50"/>
      <c r="D35" s="11">
        <v>0</v>
      </c>
      <c r="F35" s="11">
        <v>2000000000000</v>
      </c>
      <c r="H35" s="11">
        <v>0</v>
      </c>
      <c r="J35" s="11">
        <v>2000000000000</v>
      </c>
      <c r="L35" s="33">
        <v>4.5999999999999999E-2</v>
      </c>
    </row>
    <row r="36" spans="1:12" ht="18.75">
      <c r="A36" s="50" t="s">
        <v>142</v>
      </c>
      <c r="B36" s="50"/>
      <c r="D36" s="11">
        <v>0</v>
      </c>
      <c r="F36" s="11">
        <v>56000000000</v>
      </c>
      <c r="H36" s="11">
        <v>0</v>
      </c>
      <c r="J36" s="11">
        <v>56000000000</v>
      </c>
      <c r="L36" s="33">
        <v>1.2999999999999999E-3</v>
      </c>
    </row>
    <row r="37" spans="1:12" ht="18.75">
      <c r="A37" s="49" t="s">
        <v>143</v>
      </c>
      <c r="B37" s="49"/>
      <c r="D37" s="13">
        <v>0</v>
      </c>
      <c r="F37" s="13">
        <v>440000</v>
      </c>
      <c r="H37" s="13">
        <v>0</v>
      </c>
      <c r="J37" s="13">
        <v>440000</v>
      </c>
      <c r="L37" s="34">
        <v>0</v>
      </c>
    </row>
    <row r="38" spans="1:12" ht="21">
      <c r="A38" s="43" t="s">
        <v>22</v>
      </c>
      <c r="B38" s="43"/>
      <c r="D38" s="6">
        <f>SUM(D8:D37)</f>
        <v>3842859870216</v>
      </c>
      <c r="F38" s="6">
        <v>12713584589860</v>
      </c>
      <c r="H38" s="6">
        <v>10476975105175</v>
      </c>
      <c r="J38" s="6">
        <v>6079469354901</v>
      </c>
      <c r="L38" s="33">
        <f>SUM(L8:L37)</f>
        <v>0.13970000000000002</v>
      </c>
    </row>
    <row r="39" spans="1:12">
      <c r="J39" s="21"/>
    </row>
  </sheetData>
  <mergeCells count="38">
    <mergeCell ref="A1:L1"/>
    <mergeCell ref="A2:L2"/>
    <mergeCell ref="A3:L3"/>
    <mergeCell ref="F6:H6"/>
    <mergeCell ref="A7:B7"/>
    <mergeCell ref="J6:L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7:B17"/>
    <mergeCell ref="A18:B18"/>
    <mergeCell ref="A19:B19"/>
    <mergeCell ref="A20:B20"/>
    <mergeCell ref="A21:B21"/>
    <mergeCell ref="A37:B37"/>
    <mergeCell ref="A38:B38"/>
    <mergeCell ref="A5:L5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</mergeCells>
  <pageMargins left="0.39" right="0.39" top="0.39" bottom="0.39" header="0" footer="0"/>
  <pageSetup scale="8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1"/>
  <sheetViews>
    <sheetView rightToLeft="1" view="pageBreakPreview" zoomScale="160" zoomScaleNormal="100" zoomScaleSheetLayoutView="160" workbookViewId="0">
      <selection activeCell="A15" sqref="A15"/>
    </sheetView>
  </sheetViews>
  <sheetFormatPr defaultColWidth="1.5703125" defaultRowHeight="15.75"/>
  <cols>
    <col min="1" max="1" width="51.85546875" style="19" bestFit="1" customWidth="1"/>
    <col min="2" max="2" width="1.5703125" style="19"/>
    <col min="3" max="3" width="8.28515625" style="19" bestFit="1" customWidth="1"/>
    <col min="4" max="4" width="1.5703125" style="19"/>
    <col min="5" max="5" width="17" style="19" bestFit="1" customWidth="1"/>
    <col min="6" max="6" width="1.5703125" style="19"/>
    <col min="7" max="7" width="17.28515625" style="19" bestFit="1" customWidth="1"/>
    <col min="8" max="8" width="1.5703125" style="19"/>
    <col min="9" max="9" width="18" style="19" bestFit="1" customWidth="1"/>
    <col min="10" max="16384" width="1.5703125" style="19"/>
  </cols>
  <sheetData>
    <row r="1" spans="1:9" ht="25.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ht="25.5">
      <c r="A2" s="41" t="s">
        <v>144</v>
      </c>
      <c r="B2" s="41"/>
      <c r="C2" s="41"/>
      <c r="D2" s="41"/>
      <c r="E2" s="41"/>
      <c r="F2" s="41"/>
      <c r="G2" s="41"/>
      <c r="H2" s="41"/>
      <c r="I2" s="41"/>
    </row>
    <row r="3" spans="1:9" ht="25.5">
      <c r="A3" s="41" t="s">
        <v>2</v>
      </c>
      <c r="B3" s="41"/>
      <c r="C3" s="41"/>
      <c r="D3" s="41"/>
      <c r="E3" s="41"/>
      <c r="F3" s="41"/>
      <c r="G3" s="41"/>
      <c r="H3" s="41"/>
      <c r="I3" s="41"/>
    </row>
    <row r="6" spans="1:9" ht="21">
      <c r="A6" s="1" t="s">
        <v>145</v>
      </c>
      <c r="C6" s="1" t="s">
        <v>146</v>
      </c>
      <c r="E6" s="1" t="s">
        <v>111</v>
      </c>
      <c r="G6" s="1" t="s">
        <v>147</v>
      </c>
      <c r="I6" s="1" t="s">
        <v>148</v>
      </c>
    </row>
    <row r="7" spans="1:9" ht="18.75">
      <c r="A7" s="10" t="s">
        <v>149</v>
      </c>
      <c r="C7" s="10" t="s">
        <v>150</v>
      </c>
      <c r="E7" s="11">
        <v>3245088000</v>
      </c>
      <c r="G7" s="17">
        <v>0.4</v>
      </c>
      <c r="I7" s="17">
        <v>0.01</v>
      </c>
    </row>
    <row r="8" spans="1:9" ht="18.75">
      <c r="A8" s="10" t="s">
        <v>151</v>
      </c>
      <c r="C8" s="10" t="s">
        <v>152</v>
      </c>
      <c r="E8" s="11">
        <v>-529271184045</v>
      </c>
      <c r="G8" s="17">
        <v>-65.41</v>
      </c>
      <c r="I8" s="17">
        <v>-1.22</v>
      </c>
    </row>
    <row r="9" spans="1:9" ht="18.75">
      <c r="A9" s="10" t="s">
        <v>153</v>
      </c>
      <c r="C9" s="10" t="s">
        <v>154</v>
      </c>
      <c r="E9" s="11">
        <v>109205182015</v>
      </c>
      <c r="G9" s="17">
        <v>13.5</v>
      </c>
      <c r="I9" s="17">
        <v>0.25</v>
      </c>
    </row>
    <row r="10" spans="1:9" ht="18.75">
      <c r="A10" s="12" t="s">
        <v>155</v>
      </c>
      <c r="C10" s="12" t="s">
        <v>156</v>
      </c>
      <c r="E10" s="13">
        <v>788111312</v>
      </c>
      <c r="G10" s="18">
        <v>0.1</v>
      </c>
      <c r="I10" s="18">
        <v>0</v>
      </c>
    </row>
    <row r="11" spans="1:9" ht="21.75" thickBot="1">
      <c r="A11" s="5" t="s">
        <v>22</v>
      </c>
      <c r="C11" s="6"/>
      <c r="E11" s="6">
        <v>-416032802718</v>
      </c>
      <c r="G11" s="7">
        <v>-51.41</v>
      </c>
      <c r="I11" s="7">
        <v>-0.96</v>
      </c>
    </row>
  </sheetData>
  <mergeCells count="3">
    <mergeCell ref="A1:I1"/>
    <mergeCell ref="A2:I2"/>
    <mergeCell ref="A3:I3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0"/>
  <sheetViews>
    <sheetView rightToLeft="1" view="pageBreakPreview" zoomScaleNormal="100" zoomScaleSheetLayoutView="100" workbookViewId="0">
      <selection activeCell="M29" sqref="M29:N29"/>
    </sheetView>
  </sheetViews>
  <sheetFormatPr defaultColWidth="1.5703125" defaultRowHeight="15.75"/>
  <cols>
    <col min="1" max="1" width="28.5703125" style="19" customWidth="1"/>
    <col min="2" max="3" width="1.5703125" style="19"/>
    <col min="4" max="4" width="14.7109375" style="19" bestFit="1" customWidth="1"/>
    <col min="5" max="5" width="1.5703125" style="19"/>
    <col min="6" max="6" width="15.42578125" style="19" bestFit="1" customWidth="1"/>
    <col min="7" max="7" width="1.5703125" style="19"/>
    <col min="8" max="8" width="11.140625" style="19" bestFit="1" customWidth="1"/>
    <col min="9" max="9" width="1.5703125" style="19"/>
    <col min="10" max="10" width="5.140625" style="19" bestFit="1" customWidth="1"/>
    <col min="11" max="11" width="1.5703125" style="19"/>
    <col min="12" max="12" width="17.28515625" style="19" bestFit="1" customWidth="1"/>
    <col min="13" max="13" width="1.5703125" style="19"/>
    <col min="14" max="14" width="14.7109375" style="19" bestFit="1" customWidth="1"/>
    <col min="15" max="16" width="1.5703125" style="19"/>
    <col min="17" max="17" width="19.42578125" style="19" customWidth="1"/>
    <col min="18" max="18" width="1.5703125" style="19"/>
    <col min="19" max="19" width="14.7109375" style="19" bestFit="1" customWidth="1"/>
    <col min="20" max="20" width="1.5703125" style="19"/>
    <col min="21" max="21" width="14.7109375" style="19" bestFit="1" customWidth="1"/>
    <col min="22" max="22" width="1.5703125" style="19"/>
    <col min="23" max="23" width="17.28515625" style="19" bestFit="1" customWidth="1"/>
    <col min="24" max="16384" width="1.5703125" style="19"/>
  </cols>
  <sheetData>
    <row r="1" spans="1:23" ht="25.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5.5">
      <c r="A2" s="41" t="s">
        <v>144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ht="25.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5" spans="1:23" ht="24">
      <c r="A5" s="42" t="s">
        <v>157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3" ht="21">
      <c r="D6" s="46" t="s">
        <v>158</v>
      </c>
      <c r="E6" s="46"/>
      <c r="F6" s="46"/>
      <c r="G6" s="46"/>
      <c r="H6" s="46"/>
      <c r="I6" s="46"/>
      <c r="J6" s="46"/>
      <c r="K6" s="46"/>
      <c r="L6" s="46"/>
      <c r="N6" s="46" t="s">
        <v>159</v>
      </c>
      <c r="O6" s="46"/>
      <c r="P6" s="46"/>
      <c r="Q6" s="46"/>
      <c r="R6" s="46"/>
      <c r="S6" s="46"/>
      <c r="T6" s="46"/>
      <c r="U6" s="46"/>
      <c r="V6" s="46"/>
      <c r="W6" s="46"/>
    </row>
    <row r="7" spans="1:23" ht="21">
      <c r="A7" s="46" t="s">
        <v>160</v>
      </c>
      <c r="B7" s="46"/>
      <c r="D7" s="1" t="s">
        <v>161</v>
      </c>
      <c r="F7" s="1" t="s">
        <v>162</v>
      </c>
      <c r="H7" s="1" t="s">
        <v>163</v>
      </c>
      <c r="J7" s="2" t="s">
        <v>111</v>
      </c>
      <c r="K7" s="20"/>
      <c r="L7" s="2" t="s">
        <v>147</v>
      </c>
      <c r="N7" s="1" t="s">
        <v>161</v>
      </c>
      <c r="P7" s="46" t="s">
        <v>162</v>
      </c>
      <c r="Q7" s="46"/>
      <c r="S7" s="1" t="s">
        <v>163</v>
      </c>
      <c r="U7" s="2" t="s">
        <v>111</v>
      </c>
      <c r="V7" s="20"/>
      <c r="W7" s="2" t="s">
        <v>147</v>
      </c>
    </row>
    <row r="8" spans="1:23" ht="18.75">
      <c r="A8" s="51" t="s">
        <v>164</v>
      </c>
      <c r="B8" s="51"/>
      <c r="D8" s="9">
        <v>0</v>
      </c>
      <c r="F8" s="9">
        <v>0</v>
      </c>
      <c r="H8" s="9">
        <v>0</v>
      </c>
      <c r="J8" s="9">
        <v>0</v>
      </c>
      <c r="L8" s="16">
        <v>0</v>
      </c>
      <c r="N8" s="9">
        <v>0</v>
      </c>
      <c r="P8" s="48">
        <v>0</v>
      </c>
      <c r="Q8" s="48"/>
      <c r="S8" s="9">
        <v>-1530249484</v>
      </c>
      <c r="U8" s="9">
        <v>-1530249484</v>
      </c>
      <c r="W8" s="16">
        <v>-0.02</v>
      </c>
    </row>
    <row r="9" spans="1:23" ht="18.75">
      <c r="A9" s="49" t="s">
        <v>165</v>
      </c>
      <c r="B9" s="49"/>
      <c r="D9" s="11">
        <v>0</v>
      </c>
      <c r="F9" s="11">
        <v>0</v>
      </c>
      <c r="H9" s="11">
        <v>0</v>
      </c>
      <c r="J9" s="11">
        <v>0</v>
      </c>
      <c r="L9" s="17">
        <v>0</v>
      </c>
      <c r="N9" s="11">
        <v>0</v>
      </c>
      <c r="P9" s="44">
        <v>0</v>
      </c>
      <c r="Q9" s="44"/>
      <c r="S9" s="13">
        <v>-29005376</v>
      </c>
      <c r="U9" s="13">
        <v>-29005376</v>
      </c>
      <c r="W9" s="18">
        <v>0</v>
      </c>
    </row>
    <row r="10" spans="1:23" ht="21">
      <c r="A10" s="43" t="s">
        <v>22</v>
      </c>
      <c r="B10" s="43"/>
      <c r="D10" s="11"/>
      <c r="F10" s="11"/>
      <c r="H10" s="11"/>
      <c r="J10" s="11"/>
      <c r="L10" s="17"/>
      <c r="N10" s="11"/>
      <c r="Q10" s="11"/>
      <c r="S10" s="6">
        <v>-1559254860</v>
      </c>
      <c r="U10" s="6">
        <v>-1559254860</v>
      </c>
      <c r="W10" s="7">
        <v>-0.02</v>
      </c>
    </row>
  </sheetData>
  <mergeCells count="13">
    <mergeCell ref="A1:W1"/>
    <mergeCell ref="A2:W2"/>
    <mergeCell ref="A3:W3"/>
    <mergeCell ref="D6:L6"/>
    <mergeCell ref="N6:W6"/>
    <mergeCell ref="A9:B9"/>
    <mergeCell ref="P9:Q9"/>
    <mergeCell ref="A10:B10"/>
    <mergeCell ref="A5:W5"/>
    <mergeCell ref="A7:B7"/>
    <mergeCell ref="P7:Q7"/>
    <mergeCell ref="A8:B8"/>
    <mergeCell ref="P8:Q8"/>
  </mergeCells>
  <pageMargins left="0.39" right="0.39" top="0.39" bottom="0.39" header="0" footer="0"/>
  <pageSetup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8"/>
  <sheetViews>
    <sheetView rightToLeft="1" view="pageBreakPreview" zoomScale="115" zoomScaleNormal="100" zoomScaleSheetLayoutView="115" workbookViewId="0">
      <selection activeCell="H20" sqref="H20"/>
    </sheetView>
  </sheetViews>
  <sheetFormatPr defaultColWidth="1.5703125" defaultRowHeight="15.75"/>
  <cols>
    <col min="1" max="1" width="33.7109375" style="19" customWidth="1"/>
    <col min="2" max="3" width="1.5703125" style="19"/>
    <col min="4" max="4" width="16.28515625" style="19" bestFit="1" customWidth="1"/>
    <col min="5" max="5" width="1.5703125" style="19"/>
    <col min="6" max="6" width="15.42578125" style="19" bestFit="1" customWidth="1"/>
    <col min="7" max="7" width="1.5703125" style="19"/>
    <col min="8" max="8" width="11.140625" style="19" bestFit="1" customWidth="1"/>
    <col min="9" max="9" width="1.5703125" style="19"/>
    <col min="10" max="10" width="13.85546875" style="19" bestFit="1" customWidth="1"/>
    <col min="11" max="11" width="1.5703125" style="19"/>
    <col min="12" max="12" width="17.28515625" style="19" bestFit="1" customWidth="1"/>
    <col min="13" max="13" width="1.5703125" style="19"/>
    <col min="14" max="14" width="16.28515625" style="19" bestFit="1" customWidth="1"/>
    <col min="15" max="16" width="1.5703125" style="19"/>
    <col min="17" max="17" width="18" style="19" bestFit="1" customWidth="1"/>
    <col min="18" max="18" width="1.5703125" style="19"/>
    <col min="19" max="19" width="15" style="19" bestFit="1" customWidth="1"/>
    <col min="20" max="20" width="1.5703125" style="19"/>
    <col min="21" max="21" width="15" style="19" bestFit="1" customWidth="1"/>
    <col min="22" max="22" width="1.5703125" style="19"/>
    <col min="23" max="23" width="17.28515625" style="19" bestFit="1" customWidth="1"/>
    <col min="24" max="16384" width="1.5703125" style="19"/>
  </cols>
  <sheetData>
    <row r="1" spans="1:23" ht="25.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5.5">
      <c r="A2" s="41" t="s">
        <v>144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ht="25.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5" spans="1:23" ht="24">
      <c r="A5" s="42" t="s">
        <v>166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3" ht="21">
      <c r="D6" s="46" t="s">
        <v>158</v>
      </c>
      <c r="E6" s="46"/>
      <c r="F6" s="46"/>
      <c r="G6" s="46"/>
      <c r="H6" s="46"/>
      <c r="I6" s="46"/>
      <c r="J6" s="46"/>
      <c r="K6" s="46"/>
      <c r="L6" s="46"/>
      <c r="N6" s="46" t="s">
        <v>159</v>
      </c>
      <c r="O6" s="46"/>
      <c r="P6" s="46"/>
      <c r="Q6" s="46"/>
      <c r="R6" s="46"/>
      <c r="S6" s="46"/>
      <c r="T6" s="46"/>
      <c r="U6" s="46"/>
      <c r="V6" s="46"/>
      <c r="W6" s="46"/>
    </row>
    <row r="7" spans="1:23" ht="21">
      <c r="A7" s="46" t="s">
        <v>18</v>
      </c>
      <c r="B7" s="46"/>
      <c r="D7" s="1" t="s">
        <v>167</v>
      </c>
      <c r="F7" s="1" t="s">
        <v>162</v>
      </c>
      <c r="H7" s="1" t="s">
        <v>163</v>
      </c>
      <c r="J7" s="2" t="s">
        <v>111</v>
      </c>
      <c r="K7" s="20"/>
      <c r="L7" s="2" t="s">
        <v>147</v>
      </c>
      <c r="N7" s="1" t="s">
        <v>167</v>
      </c>
      <c r="P7" s="46" t="s">
        <v>162</v>
      </c>
      <c r="Q7" s="46"/>
      <c r="S7" s="1" t="s">
        <v>163</v>
      </c>
      <c r="U7" s="2" t="s">
        <v>111</v>
      </c>
      <c r="V7" s="20"/>
      <c r="W7" s="2" t="s">
        <v>147</v>
      </c>
    </row>
    <row r="8" spans="1:23" ht="18.75">
      <c r="A8" s="51" t="s">
        <v>168</v>
      </c>
      <c r="B8" s="51"/>
      <c r="D8" s="9">
        <v>0</v>
      </c>
      <c r="F8" s="9">
        <v>0</v>
      </c>
      <c r="H8" s="9">
        <v>0</v>
      </c>
      <c r="J8" s="9">
        <v>0</v>
      </c>
      <c r="L8" s="16">
        <v>0</v>
      </c>
      <c r="N8" s="9">
        <v>0</v>
      </c>
      <c r="P8" s="48">
        <v>0</v>
      </c>
      <c r="Q8" s="48"/>
      <c r="S8" s="9">
        <v>4270198046</v>
      </c>
      <c r="U8" s="9">
        <v>4270198046</v>
      </c>
      <c r="W8" s="16">
        <v>0.05</v>
      </c>
    </row>
    <row r="9" spans="1:23" ht="18.75">
      <c r="A9" s="50" t="s">
        <v>21</v>
      </c>
      <c r="B9" s="50"/>
      <c r="D9" s="11">
        <v>0</v>
      </c>
      <c r="F9" s="11">
        <v>3245088000</v>
      </c>
      <c r="H9" s="11">
        <v>0</v>
      </c>
      <c r="J9" s="11">
        <v>3245088000</v>
      </c>
      <c r="L9" s="17">
        <v>0.4</v>
      </c>
      <c r="N9" s="11">
        <v>0</v>
      </c>
      <c r="P9" s="44">
        <v>8695808000</v>
      </c>
      <c r="Q9" s="44"/>
      <c r="S9" s="11">
        <v>18851472000</v>
      </c>
      <c r="U9" s="11">
        <v>27547280000</v>
      </c>
      <c r="W9" s="17">
        <v>0.34</v>
      </c>
    </row>
    <row r="10" spans="1:23" ht="18.75">
      <c r="A10" s="49" t="s">
        <v>169</v>
      </c>
      <c r="B10" s="49"/>
      <c r="D10" s="11">
        <v>0</v>
      </c>
      <c r="F10" s="13">
        <v>0</v>
      </c>
      <c r="H10" s="11">
        <v>0</v>
      </c>
      <c r="J10" s="13">
        <v>0</v>
      </c>
      <c r="L10" s="18">
        <v>0</v>
      </c>
      <c r="N10" s="11">
        <v>0</v>
      </c>
      <c r="P10" s="44">
        <v>0</v>
      </c>
      <c r="Q10" s="44"/>
      <c r="S10" s="13">
        <v>15419671573</v>
      </c>
      <c r="U10" s="13">
        <v>15419671573</v>
      </c>
      <c r="W10" s="18">
        <v>0.19</v>
      </c>
    </row>
    <row r="11" spans="1:23" ht="21.75" thickBot="1">
      <c r="A11" s="43" t="s">
        <v>22</v>
      </c>
      <c r="B11" s="43"/>
      <c r="D11" s="11"/>
      <c r="F11" s="6">
        <v>3245088000</v>
      </c>
      <c r="H11" s="11"/>
      <c r="J11" s="6">
        <v>3245088000</v>
      </c>
      <c r="L11" s="7">
        <v>0.4</v>
      </c>
      <c r="N11" s="11"/>
      <c r="P11" s="53">
        <v>8695808000</v>
      </c>
      <c r="Q11" s="53"/>
      <c r="S11" s="6">
        <v>38541341619</v>
      </c>
      <c r="U11" s="6">
        <v>47237149619</v>
      </c>
      <c r="W11" s="7">
        <v>0.57999999999999996</v>
      </c>
    </row>
    <row r="12" spans="1:23" ht="16.5" thickTop="1">
      <c r="S12" s="21"/>
      <c r="U12" s="21"/>
    </row>
    <row r="13" spans="1:23">
      <c r="S13" s="21"/>
    </row>
    <row r="14" spans="1:23">
      <c r="S14" s="23"/>
    </row>
    <row r="15" spans="1:23">
      <c r="S15" s="23"/>
    </row>
    <row r="16" spans="1:23">
      <c r="S16" s="23"/>
    </row>
    <row r="17" spans="19:19">
      <c r="S17" s="23"/>
    </row>
    <row r="18" spans="19:19">
      <c r="S18" s="21"/>
    </row>
  </sheetData>
  <mergeCells count="16">
    <mergeCell ref="A7:B7"/>
    <mergeCell ref="P7:Q7"/>
    <mergeCell ref="A8:B8"/>
    <mergeCell ref="P8:Q8"/>
    <mergeCell ref="A1:W1"/>
    <mergeCell ref="A2:W2"/>
    <mergeCell ref="A3:W3"/>
    <mergeCell ref="D6:L6"/>
    <mergeCell ref="N6:W6"/>
    <mergeCell ref="A5:W5"/>
    <mergeCell ref="A9:B9"/>
    <mergeCell ref="P9:Q9"/>
    <mergeCell ref="A10:B10"/>
    <mergeCell ref="P10:Q10"/>
    <mergeCell ref="A11:B11"/>
    <mergeCell ref="P11:Q11"/>
  </mergeCells>
  <pageMargins left="0.39" right="0.39" top="0.39" bottom="0.39" header="0" footer="0"/>
  <pageSetup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48"/>
  <sheetViews>
    <sheetView rightToLeft="1" view="pageBreakPreview" zoomScale="145" zoomScaleNormal="100" zoomScaleSheetLayoutView="145" workbookViewId="0">
      <selection activeCell="F12" sqref="F12"/>
    </sheetView>
  </sheetViews>
  <sheetFormatPr defaultColWidth="1.5703125" defaultRowHeight="15.75"/>
  <cols>
    <col min="1" max="1" width="56.42578125" style="19" customWidth="1"/>
    <col min="2" max="3" width="1.5703125" style="19"/>
    <col min="4" max="4" width="27.7109375" style="19" bestFit="1" customWidth="1"/>
    <col min="5" max="5" width="1.5703125" style="19"/>
    <col min="6" max="6" width="27.7109375" style="19" bestFit="1" customWidth="1"/>
    <col min="7" max="16384" width="1.5703125" style="19"/>
  </cols>
  <sheetData>
    <row r="1" spans="1:6" ht="25.5">
      <c r="A1" s="41" t="s">
        <v>0</v>
      </c>
      <c r="B1" s="41"/>
      <c r="C1" s="41"/>
      <c r="D1" s="41"/>
      <c r="E1" s="41"/>
      <c r="F1" s="41"/>
    </row>
    <row r="2" spans="1:6" ht="25.5">
      <c r="A2" s="41" t="s">
        <v>144</v>
      </c>
      <c r="B2" s="41"/>
      <c r="C2" s="41"/>
      <c r="D2" s="41"/>
      <c r="E2" s="41"/>
      <c r="F2" s="41"/>
    </row>
    <row r="3" spans="1:6" ht="25.5">
      <c r="A3" s="41" t="s">
        <v>2</v>
      </c>
      <c r="B3" s="41"/>
      <c r="C3" s="41"/>
      <c r="D3" s="41"/>
      <c r="E3" s="41"/>
      <c r="F3" s="41"/>
    </row>
    <row r="5" spans="1:6" ht="24">
      <c r="A5" s="42" t="s">
        <v>195</v>
      </c>
      <c r="B5" s="42"/>
      <c r="C5" s="42"/>
      <c r="D5" s="42"/>
      <c r="E5" s="42"/>
      <c r="F5" s="42"/>
    </row>
    <row r="6" spans="1:6" ht="21">
      <c r="A6" s="46" t="s">
        <v>196</v>
      </c>
      <c r="B6" s="46"/>
      <c r="D6" s="46" t="s">
        <v>158</v>
      </c>
      <c r="E6" s="46"/>
      <c r="F6" s="1" t="s">
        <v>159</v>
      </c>
    </row>
    <row r="7" spans="1:6" ht="18.75">
      <c r="A7" s="51" t="s">
        <v>197</v>
      </c>
      <c r="B7" s="51"/>
      <c r="D7" s="9">
        <v>0</v>
      </c>
      <c r="F7" s="9">
        <v>112328767100</v>
      </c>
    </row>
    <row r="8" spans="1:6" ht="18.75">
      <c r="A8" s="50" t="s">
        <v>198</v>
      </c>
      <c r="B8" s="50"/>
      <c r="D8" s="11">
        <v>0</v>
      </c>
      <c r="F8" s="11">
        <v>3876</v>
      </c>
    </row>
    <row r="9" spans="1:6" ht="18.75">
      <c r="A9" s="50" t="s">
        <v>116</v>
      </c>
      <c r="B9" s="50"/>
      <c r="D9" s="11">
        <v>2758</v>
      </c>
      <c r="F9" s="11">
        <v>2758</v>
      </c>
    </row>
    <row r="10" spans="1:6" ht="18.75">
      <c r="A10" s="50" t="s">
        <v>117</v>
      </c>
      <c r="B10" s="50"/>
      <c r="D10" s="11">
        <v>0</v>
      </c>
      <c r="F10" s="11">
        <v>5280691</v>
      </c>
    </row>
    <row r="11" spans="1:6" ht="18.75">
      <c r="A11" s="50" t="s">
        <v>118</v>
      </c>
      <c r="B11" s="50"/>
      <c r="D11" s="11">
        <v>119858</v>
      </c>
      <c r="F11" s="11">
        <v>1259327</v>
      </c>
    </row>
    <row r="12" spans="1:6" ht="18.75">
      <c r="A12" s="50" t="s">
        <v>119</v>
      </c>
      <c r="B12" s="50"/>
      <c r="D12" s="11">
        <v>2477</v>
      </c>
      <c r="F12" s="11">
        <v>37757</v>
      </c>
    </row>
    <row r="13" spans="1:6" ht="18.75">
      <c r="A13" s="50" t="s">
        <v>120</v>
      </c>
      <c r="B13" s="50"/>
      <c r="D13" s="11">
        <v>0</v>
      </c>
      <c r="F13" s="11">
        <v>184637</v>
      </c>
    </row>
    <row r="14" spans="1:6" ht="18.75">
      <c r="A14" s="50" t="s">
        <v>199</v>
      </c>
      <c r="B14" s="50"/>
      <c r="D14" s="11">
        <v>0</v>
      </c>
      <c r="F14" s="11">
        <v>5897</v>
      </c>
    </row>
    <row r="15" spans="1:6" ht="18.75">
      <c r="A15" s="50" t="s">
        <v>121</v>
      </c>
      <c r="B15" s="50"/>
      <c r="D15" s="11">
        <v>250800</v>
      </c>
      <c r="F15" s="11">
        <v>1205937</v>
      </c>
    </row>
    <row r="16" spans="1:6" ht="18.75">
      <c r="A16" s="50" t="s">
        <v>122</v>
      </c>
      <c r="B16" s="50"/>
      <c r="D16" s="11">
        <v>21914</v>
      </c>
      <c r="F16" s="11">
        <v>78694</v>
      </c>
    </row>
    <row r="17" spans="1:6" ht="18.75">
      <c r="A17" s="50" t="s">
        <v>123</v>
      </c>
      <c r="B17" s="50"/>
      <c r="D17" s="11">
        <v>6024</v>
      </c>
      <c r="F17" s="11">
        <v>18222</v>
      </c>
    </row>
    <row r="18" spans="1:6" ht="18.75">
      <c r="A18" s="50" t="s">
        <v>124</v>
      </c>
      <c r="B18" s="50"/>
      <c r="D18" s="11">
        <v>96359</v>
      </c>
      <c r="F18" s="11">
        <v>25437691</v>
      </c>
    </row>
    <row r="19" spans="1:6" ht="18.75">
      <c r="A19" s="50" t="s">
        <v>200</v>
      </c>
      <c r="B19" s="50"/>
      <c r="D19" s="11">
        <v>1186301684</v>
      </c>
      <c r="F19" s="11">
        <v>1186301684</v>
      </c>
    </row>
    <row r="20" spans="1:6" ht="18.75">
      <c r="A20" s="50" t="s">
        <v>201</v>
      </c>
      <c r="B20" s="50"/>
      <c r="D20" s="11">
        <v>1186301684</v>
      </c>
      <c r="F20" s="11">
        <v>1186301684</v>
      </c>
    </row>
    <row r="21" spans="1:6" ht="18.75">
      <c r="A21" s="50" t="s">
        <v>202</v>
      </c>
      <c r="B21" s="50"/>
      <c r="D21" s="11">
        <v>0</v>
      </c>
      <c r="F21" s="11">
        <v>-32</v>
      </c>
    </row>
    <row r="22" spans="1:6" ht="18.75">
      <c r="A22" s="50" t="s">
        <v>203</v>
      </c>
      <c r="B22" s="50"/>
      <c r="D22" s="11">
        <v>0</v>
      </c>
      <c r="F22" s="11">
        <v>59864642</v>
      </c>
    </row>
    <row r="23" spans="1:6" ht="18.75">
      <c r="A23" s="50" t="s">
        <v>204</v>
      </c>
      <c r="B23" s="50"/>
      <c r="D23" s="11">
        <v>0</v>
      </c>
      <c r="F23" s="11">
        <v>8812</v>
      </c>
    </row>
    <row r="24" spans="1:6" ht="18.75">
      <c r="A24" s="50" t="s">
        <v>205</v>
      </c>
      <c r="B24" s="50"/>
      <c r="D24" s="11">
        <v>0</v>
      </c>
      <c r="F24" s="11">
        <v>432383561</v>
      </c>
    </row>
    <row r="25" spans="1:6" ht="18.75">
      <c r="A25" s="50" t="s">
        <v>206</v>
      </c>
      <c r="B25" s="50"/>
      <c r="D25" s="11">
        <v>0</v>
      </c>
      <c r="F25" s="11">
        <v>122520547</v>
      </c>
    </row>
    <row r="26" spans="1:6" ht="18.75">
      <c r="A26" s="50" t="s">
        <v>207</v>
      </c>
      <c r="B26" s="50"/>
      <c r="D26" s="11">
        <v>0</v>
      </c>
      <c r="F26" s="11">
        <v>6271397244</v>
      </c>
    </row>
    <row r="27" spans="1:6" ht="18.75">
      <c r="A27" s="50" t="s">
        <v>126</v>
      </c>
      <c r="B27" s="50"/>
      <c r="D27" s="11">
        <v>0</v>
      </c>
      <c r="F27" s="11">
        <v>14208</v>
      </c>
    </row>
    <row r="28" spans="1:6" ht="18.75">
      <c r="A28" s="50" t="s">
        <v>208</v>
      </c>
      <c r="B28" s="50"/>
      <c r="D28" s="11">
        <v>0</v>
      </c>
      <c r="F28" s="11">
        <v>33184931498</v>
      </c>
    </row>
    <row r="29" spans="1:6" ht="18.75">
      <c r="A29" s="50" t="s">
        <v>209</v>
      </c>
      <c r="B29" s="50"/>
      <c r="D29" s="11">
        <v>0</v>
      </c>
      <c r="F29" s="11">
        <v>273113013623</v>
      </c>
    </row>
    <row r="30" spans="1:6" ht="18.75">
      <c r="A30" s="50" t="s">
        <v>210</v>
      </c>
      <c r="B30" s="50"/>
      <c r="D30" s="11">
        <v>0</v>
      </c>
      <c r="F30" s="11">
        <v>9816219158</v>
      </c>
    </row>
    <row r="31" spans="1:6" ht="18.75">
      <c r="A31" s="50" t="s">
        <v>211</v>
      </c>
      <c r="B31" s="50"/>
      <c r="D31" s="11">
        <v>0</v>
      </c>
      <c r="F31" s="11">
        <v>124506692398</v>
      </c>
    </row>
    <row r="32" spans="1:6" ht="18.75">
      <c r="A32" s="50" t="s">
        <v>129</v>
      </c>
      <c r="B32" s="50"/>
      <c r="D32" s="11">
        <v>23798</v>
      </c>
      <c r="F32" s="11">
        <v>140140</v>
      </c>
    </row>
    <row r="33" spans="1:6" ht="18.75">
      <c r="A33" s="50" t="s">
        <v>212</v>
      </c>
      <c r="B33" s="50"/>
      <c r="D33" s="11">
        <v>0</v>
      </c>
      <c r="F33" s="11">
        <v>30235413681</v>
      </c>
    </row>
    <row r="34" spans="1:6" ht="18.75">
      <c r="A34" s="50" t="s">
        <v>213</v>
      </c>
      <c r="B34" s="50"/>
      <c r="D34" s="11">
        <v>0</v>
      </c>
      <c r="F34" s="11">
        <v>19268383552</v>
      </c>
    </row>
    <row r="35" spans="1:6" ht="18.75">
      <c r="A35" s="50" t="s">
        <v>214</v>
      </c>
      <c r="B35" s="50"/>
      <c r="D35" s="11">
        <v>0</v>
      </c>
      <c r="F35" s="11">
        <v>12410531506</v>
      </c>
    </row>
    <row r="36" spans="1:6" ht="18.75">
      <c r="A36" s="50" t="s">
        <v>130</v>
      </c>
      <c r="B36" s="50"/>
      <c r="D36" s="11">
        <v>15534246570</v>
      </c>
      <c r="F36" s="11">
        <v>61101369842</v>
      </c>
    </row>
    <row r="37" spans="1:6" ht="18.75">
      <c r="A37" s="50" t="s">
        <v>131</v>
      </c>
      <c r="B37" s="50"/>
      <c r="D37" s="11">
        <v>14054794500</v>
      </c>
      <c r="F37" s="11">
        <v>53876712250</v>
      </c>
    </row>
    <row r="38" spans="1:6" ht="18.75">
      <c r="A38" s="50" t="s">
        <v>132</v>
      </c>
      <c r="B38" s="50"/>
      <c r="D38" s="11">
        <v>2884931490</v>
      </c>
      <c r="F38" s="11">
        <v>10674246513</v>
      </c>
    </row>
    <row r="39" spans="1:6" ht="18.75">
      <c r="A39" s="50" t="s">
        <v>133</v>
      </c>
      <c r="B39" s="50"/>
      <c r="D39" s="11">
        <v>1782739710</v>
      </c>
      <c r="F39" s="11">
        <v>6536712270</v>
      </c>
    </row>
    <row r="40" spans="1:6" ht="18.75">
      <c r="A40" s="50" t="s">
        <v>134</v>
      </c>
      <c r="B40" s="50"/>
      <c r="D40" s="11">
        <v>2515068480</v>
      </c>
      <c r="F40" s="11">
        <v>9054246528</v>
      </c>
    </row>
    <row r="41" spans="1:6" ht="18.75">
      <c r="A41" s="50" t="s">
        <v>135</v>
      </c>
      <c r="B41" s="50"/>
      <c r="D41" s="11">
        <v>6879452040</v>
      </c>
      <c r="F41" s="11">
        <v>23848767072</v>
      </c>
    </row>
    <row r="42" spans="1:6" ht="18.75">
      <c r="A42" s="50" t="s">
        <v>137</v>
      </c>
      <c r="B42" s="50"/>
      <c r="D42" s="11">
        <v>43150684920</v>
      </c>
      <c r="F42" s="11">
        <v>94931506824</v>
      </c>
    </row>
    <row r="43" spans="1:6" ht="18.75">
      <c r="A43" s="50" t="s">
        <v>138</v>
      </c>
      <c r="B43" s="50"/>
      <c r="D43" s="11">
        <v>6657534240</v>
      </c>
      <c r="F43" s="11">
        <v>10208219168</v>
      </c>
    </row>
    <row r="44" spans="1:6" ht="18.75">
      <c r="A44" s="50" t="s">
        <v>139</v>
      </c>
      <c r="B44" s="50"/>
      <c r="D44" s="11">
        <v>1257534240</v>
      </c>
      <c r="F44" s="11">
        <v>1341369856</v>
      </c>
    </row>
    <row r="45" spans="1:6" ht="18.75">
      <c r="A45" s="50" t="s">
        <v>140</v>
      </c>
      <c r="B45" s="50"/>
      <c r="D45" s="11">
        <v>3008219160</v>
      </c>
      <c r="F45" s="11">
        <v>3008219160</v>
      </c>
    </row>
    <row r="46" spans="1:6" ht="18.75">
      <c r="A46" s="50" t="s">
        <v>141</v>
      </c>
      <c r="B46" s="50"/>
      <c r="D46" s="11">
        <v>8876712324</v>
      </c>
      <c r="F46" s="11">
        <v>8876712324</v>
      </c>
    </row>
    <row r="47" spans="1:6" ht="18.75">
      <c r="A47" s="49" t="s">
        <v>142</v>
      </c>
      <c r="B47" s="49"/>
      <c r="D47" s="13">
        <v>230136985</v>
      </c>
      <c r="F47" s="13">
        <v>230136985</v>
      </c>
    </row>
    <row r="48" spans="1:6" ht="21.75" thickBot="1">
      <c r="A48" s="43" t="s">
        <v>22</v>
      </c>
      <c r="B48" s="43"/>
      <c r="D48" s="6">
        <f>SUM(D7:D47)</f>
        <v>109205182015</v>
      </c>
      <c r="F48" s="6">
        <f>SUM(F7:F47)</f>
        <v>907844619285</v>
      </c>
    </row>
  </sheetData>
  <mergeCells count="48">
    <mergeCell ref="A1:F1"/>
    <mergeCell ref="A2:F2"/>
    <mergeCell ref="A3:F3"/>
    <mergeCell ref="D6:E6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35:B35"/>
    <mergeCell ref="A26:B26"/>
    <mergeCell ref="A27:B27"/>
    <mergeCell ref="A28:B28"/>
    <mergeCell ref="A29:B29"/>
    <mergeCell ref="A30:B30"/>
    <mergeCell ref="A46:B46"/>
    <mergeCell ref="A47:B47"/>
    <mergeCell ref="A48:B48"/>
    <mergeCell ref="A5:F5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31:B31"/>
    <mergeCell ref="A32:B32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سود سپرده بانکی</vt:lpstr>
      <vt:lpstr>درآمد سرمایه گذاری در اوراق به</vt:lpstr>
      <vt:lpstr>سود اوراق بهادار</vt:lpstr>
      <vt:lpstr>درآمد ناشی از فروش</vt:lpstr>
      <vt:lpstr>درآمد ناشی از تغییر قیمت اوراق</vt:lpstr>
      <vt:lpstr>میالغ تخصیص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Reyhane Banki</cp:lastModifiedBy>
  <dcterms:created xsi:type="dcterms:W3CDTF">2024-12-21T05:52:25Z</dcterms:created>
  <dcterms:modified xsi:type="dcterms:W3CDTF">2024-12-25T11:17:34Z</dcterms:modified>
</cp:coreProperties>
</file>