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3\"/>
    </mc:Choice>
  </mc:AlternateContent>
  <xr:revisionPtr revIDLastSave="0" documentId="8_{EA7D84D0-5CBC-4053-88F7-9D9CE3F8B12A}" xr6:coauthVersionLast="47" xr6:coauthVersionMax="47" xr10:uidLastSave="{00000000-0000-0000-0000-000000000000}"/>
  <bookViews>
    <workbookView xWindow="-120" yWindow="-120" windowWidth="29040" windowHeight="15840" tabRatio="974" xr2:uid="{00000000-000D-0000-FFFF-FFFF00000000}"/>
  </bookViews>
  <sheets>
    <sheet name="واحدهای صندوق" sheetId="4" r:id="rId1"/>
    <sheet name="اوراق" sheetId="5" r:id="rId2"/>
    <sheet name="سپرده" sheetId="7" r:id="rId3"/>
    <sheet name="درآمد" sheetId="8" r:id="rId4"/>
    <sheet name="درآمد سرمایه گذاری در سهام" sheetId="9" r:id="rId5"/>
    <sheet name="درآمد سرمایه گذاری در صندوق" sheetId="10" r:id="rId6"/>
    <sheet name="درآمد سرمایه گذاری در اوراق به" sheetId="11" r:id="rId7"/>
    <sheet name="درآمد سپرده بانکی" sheetId="13" r:id="rId8"/>
    <sheet name="سایر درآمدها" sheetId="14" r:id="rId9"/>
    <sheet name="سود اوراق بهادار" sheetId="17" r:id="rId10"/>
    <sheet name="سود سپرده بانکی" sheetId="18" r:id="rId11"/>
    <sheet name="درآمد ناشی از فروش" sheetId="19" r:id="rId12"/>
    <sheet name="درآمد ناشی از تغییر قیمت اوراق" sheetId="21" r:id="rId13"/>
  </sheets>
  <definedNames>
    <definedName name="_xlnm.Print_Area" localSheetId="1">اوراق!$A$1:$AL$32</definedName>
    <definedName name="_xlnm.Print_Area" localSheetId="3">درآمد!$A$1:$K$12</definedName>
    <definedName name="_xlnm.Print_Area" localSheetId="7">'درآمد سپرده بانکی'!$A$1:$F$30</definedName>
    <definedName name="_xlnm.Print_Area" localSheetId="6">'درآمد سرمایه گذاری در اوراق به'!$A$1:$S$46</definedName>
    <definedName name="_xlnm.Print_Area" localSheetId="4">'درآمد سرمایه گذاری در سهام'!$A$1:$W$10</definedName>
    <definedName name="_xlnm.Print_Area" localSheetId="5">'درآمد سرمایه گذاری در صندوق'!$A$1:$X$11</definedName>
    <definedName name="_xlnm.Print_Area" localSheetId="12">'درآمد ناشی از تغییر قیمت اوراق'!$A$1:$Q$32</definedName>
    <definedName name="_xlnm.Print_Area" localSheetId="11">'درآمد ناشی از فروش'!$A$1:$Q$35</definedName>
    <definedName name="_xlnm.Print_Area" localSheetId="8">'سایر درآمدها'!$A$1:$G$10</definedName>
    <definedName name="_xlnm.Print_Area" localSheetId="2">سپرده!$A$1:$M$27</definedName>
    <definedName name="_xlnm.Print_Area" localSheetId="9">'سود اوراق بهادار'!$A$1:$R$39</definedName>
    <definedName name="_xlnm.Print_Area" localSheetId="10">'سود سپرده بانکی'!$A$1:$N$31</definedName>
    <definedName name="_xlnm.Print_Area" localSheetId="0">'واحدهای صندوق'!$A$1:$AB$11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8" l="1"/>
  <c r="Q32" i="21"/>
  <c r="Q35" i="19"/>
  <c r="R8" i="11"/>
  <c r="R46" i="11" s="1"/>
  <c r="P46" i="11"/>
  <c r="N46" i="11"/>
  <c r="L46" i="11"/>
  <c r="P11" i="10"/>
  <c r="D27" i="7"/>
  <c r="L27" i="7"/>
  <c r="AJ32" i="5"/>
</calcChain>
</file>

<file path=xl/sharedStrings.xml><?xml version="1.0" encoding="utf-8"?>
<sst xmlns="http://schemas.openxmlformats.org/spreadsheetml/2006/main" count="558" uniqueCount="219">
  <si>
    <t>صندوق سرمایه‌گذاری در اوراق بهادار با درآمد ثابت نگین سامان</t>
  </si>
  <si>
    <t>صورت وضعیت پرتفوی</t>
  </si>
  <si>
    <t>برای ماه منتهی به 1403/04/31</t>
  </si>
  <si>
    <t>1403/03/31</t>
  </si>
  <si>
    <t>تغییرات طی دوره</t>
  </si>
  <si>
    <t>1403/04/31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</si>
  <si>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</si>
  <si>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</si>
  <si>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</si>
  <si>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</si>
  <si>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</si>
  <si>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</si>
  <si>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</si>
  <si>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</si>
  <si>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</si>
  <si>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-2-1</t>
  </si>
  <si>
    <t>سرمایه‌گذاری در واحدهای صندوق های سرمایه گذاری</t>
  </si>
  <si>
    <t>صندوق</t>
  </si>
  <si>
    <t>تعداد واحد</t>
  </si>
  <si>
    <t>صندوق س تجارت شاخصی کاردان</t>
  </si>
  <si>
    <t>صندوق سرمایه‌گذاری نیکی گستران</t>
  </si>
  <si>
    <t>صندوق س. طلا کیمیا زرین کاردان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</si>
  <si>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</si>
  <si>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</si>
  <si>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</si>
  <si>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</si>
  <si>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</si>
  <si>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</si>
  <si>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</si>
  <si>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</si>
  <si>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</si>
  <si>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</si>
  <si>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تابان کاردان14041015</t>
  </si>
  <si>
    <t>بله</t>
  </si>
  <si>
    <t>1400/10/15</t>
  </si>
  <si>
    <t>1404/10/15</t>
  </si>
  <si>
    <t>اسناد خزانه-م7بودجه02-040910</t>
  </si>
  <si>
    <t>1402/12/20</t>
  </si>
  <si>
    <t>1404/09/10</t>
  </si>
  <si>
    <t>اسنادخزانه-م6بودجه00-030723</t>
  </si>
  <si>
    <t>1400/02/22</t>
  </si>
  <si>
    <t>1403/07/23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</si>
  <si>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</si>
  <si>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</si>
  <si>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</si>
  <si>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</si>
  <si>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</si>
  <si>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</si>
  <si>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اسنادخزانه-م7بودجه01-040714</t>
  </si>
  <si>
    <t>1404/07/13</t>
  </si>
  <si>
    <t>اسنادخزانه-م9بودجه01-040826</t>
  </si>
  <si>
    <t>1401/12/28</t>
  </si>
  <si>
    <t>1403/08/26</t>
  </si>
  <si>
    <t>صکوک اجاره فارس073-بدون ضامن</t>
  </si>
  <si>
    <t>1403/03/07</t>
  </si>
  <si>
    <t>1407/03/07</t>
  </si>
  <si>
    <t>صکوک اجاره ملی412-6 ماهه18%</t>
  </si>
  <si>
    <t>1400/12/23</t>
  </si>
  <si>
    <t>1404/12/22</t>
  </si>
  <si>
    <t>صکوک منفعت نفت1312-6ماهه 18/5%</t>
  </si>
  <si>
    <t>1399/12/17</t>
  </si>
  <si>
    <t>1403/12/17</t>
  </si>
  <si>
    <t>مرابحه اکتوور کو-کاردان070612</t>
  </si>
  <si>
    <t>1402/06/12</t>
  </si>
  <si>
    <t>1407/06/12</t>
  </si>
  <si>
    <t>مرابحه ذوب و نوردکرمان14060814</t>
  </si>
  <si>
    <t>1401/08/14</t>
  </si>
  <si>
    <t>1406/08/14</t>
  </si>
  <si>
    <t>مرابحه عام دولت102-ش.خ031211</t>
  </si>
  <si>
    <t>1400/12/11</t>
  </si>
  <si>
    <t>1403/12/11</t>
  </si>
  <si>
    <t>مرابحه عام دولت118-ش.خ060725</t>
  </si>
  <si>
    <t>1401/07/25</t>
  </si>
  <si>
    <t>1406/07/25</t>
  </si>
  <si>
    <t>مرابحه عام دولت131-ش.خ040410</t>
  </si>
  <si>
    <t>1402/05/10</t>
  </si>
  <si>
    <t>1404/04/07</t>
  </si>
  <si>
    <t>مرابحه عام دولت138-ش.خ031004</t>
  </si>
  <si>
    <t>1402/07/04</t>
  </si>
  <si>
    <t>1403/10/04</t>
  </si>
  <si>
    <t>مرابحه عام دولت140-ش.خ050504</t>
  </si>
  <si>
    <t>1405/05/04</t>
  </si>
  <si>
    <t>مرابحه عام دولت145-ش.خ050707</t>
  </si>
  <si>
    <t>1402/09/07</t>
  </si>
  <si>
    <t>1405/07/07</t>
  </si>
  <si>
    <t>مرابحه عام دولت76-ش.خ030406</t>
  </si>
  <si>
    <t>1399/12/06</t>
  </si>
  <si>
    <t>1403/04/06</t>
  </si>
  <si>
    <t>مرابحه عام دولت96-ش.خ030414</t>
  </si>
  <si>
    <t>1400/10/14</t>
  </si>
  <si>
    <t>1403/04/14</t>
  </si>
  <si>
    <t>مرابحه لورچ 080202</t>
  </si>
  <si>
    <t>1403/02/02</t>
  </si>
  <si>
    <t>1408/02/02</t>
  </si>
  <si>
    <t>مشارکت ش اسلامشهر312-3ماهه18%</t>
  </si>
  <si>
    <t>1399/12/26</t>
  </si>
  <si>
    <t>1403/12/26</t>
  </si>
  <si>
    <t>مشارکت ش کرج0312-سه ماهه18%</t>
  </si>
  <si>
    <t>1399/12/28</t>
  </si>
  <si>
    <t>1403/12/28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</si>
  <si>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</si>
  <si>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</si>
  <si>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</si>
  <si>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</si>
  <si>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</si>
  <si>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</si>
  <si>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آرژانتين 826-810-13470000-1</t>
  </si>
  <si>
    <t>حساب جاری بانک سامان آرژانتين 826-40-13470000-1</t>
  </si>
  <si>
    <t>حساب جاری بانک ملی جهان کودک 0111343018008</t>
  </si>
  <si>
    <t>حساب جاری بانک تجارت مطهري-مهرداد 279915127</t>
  </si>
  <si>
    <t>سپرده کوتاه مدت بانک تجارت مطهري-مهرداد 279928474</t>
  </si>
  <si>
    <t>سپرده کوتاه مدت بانک سامان ملاصدرا 829-810-13470000-1</t>
  </si>
  <si>
    <t>سپرده کوتاه مدت بانک ملی مستقل حافظ 0226057940000</t>
  </si>
  <si>
    <t>سپرده کوتاه مدت بانک پاسارگاد ارمغان 279-8100-14681876-1</t>
  </si>
  <si>
    <t>سپرده کوتاه مدت بانک اقتصاد نوین مرزداران 205-850-6681650-1</t>
  </si>
  <si>
    <t>سپرده کوتاه مدت بانک رفاه سعادت آباد 332043253</t>
  </si>
  <si>
    <t>سپرده کوتاه مدت بانک پارسیان پاچنار 47001229024602</t>
  </si>
  <si>
    <t>سپرده کوتاه مدت بانک خاورمیانه مهستان 1005-10-810-707074711</t>
  </si>
  <si>
    <t>سپرده کوتاه مدت بانک مسکن داودیه 4110001908030</t>
  </si>
  <si>
    <t>سپرده کوتاه مدت بانک آینده سهروردی جنوبی 0203897413002</t>
  </si>
  <si>
    <t>قرض الحسنه بانک آینده سهروردی جنوبی 0304280136007</t>
  </si>
  <si>
    <t>سپرده بلند مدت بانک پاسارگاد بهزادی  378-307-14681876--2</t>
  </si>
  <si>
    <t>سپرده کوتاه مدت موسسه اعتباری ملل فاطمی 519-11-213-000000963</t>
  </si>
  <si>
    <t>سپرده بلند مدت موسسه اعتباری ملل فاطمی  60345000000594</t>
  </si>
  <si>
    <t>سپرده کوتاه مدت بانک ملت پالایشگاه تهران 9134226551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</si>
  <si>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</si>
  <si>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</si>
  <si>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</si>
  <si>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</si>
  <si>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</si>
  <si>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</si>
  <si>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</si>
  <si>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</si>
  <si>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</si>
  <si>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</si>
  <si>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</si>
  <si>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</si>
  <si>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</si>
  <si>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</si>
  <si>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</si>
  <si>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</si>
  <si>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</si>
  <si>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</si>
  <si>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</si>
  <si>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</si>
  <si>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</si>
  <si>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</si>
  <si>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</si>
  <si>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پیشگامان فن آوری و دانش آرامیس</t>
  </si>
  <si>
    <t>سرمایه‌گذاری‌ ملی‌ایران‌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</si>
  <si>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</si>
  <si>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</si>
  <si>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</si>
  <si>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</si>
  <si>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</si>
  <si>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</si>
  <si>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</si>
  <si>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دولت3-ش.خ 0303</t>
  </si>
  <si>
    <t>مرابحه عام دولت4-ش.خ 0302</t>
  </si>
  <si>
    <t>مرابحه عام دولت87-ش.خ030304</t>
  </si>
  <si>
    <t>مرابحه عام دولت3-ش.خ0211</t>
  </si>
  <si>
    <t>مرابحه عام دولت94-ش.خ030816</t>
  </si>
  <si>
    <t>سلف موازی متانول بوشهر 025</t>
  </si>
  <si>
    <t>صکوک مرابحه دعبید12-3ماهه18%</t>
  </si>
  <si>
    <t>مرابحه عام دولت107-ش.خ030724</t>
  </si>
  <si>
    <t>مرابحه ش. دبش سبز گستر14060717</t>
  </si>
  <si>
    <t>مشارکت ش اصفهان306-3ماهه18%</t>
  </si>
  <si>
    <t>صکوک اجاره فولاد512-بدون ضامن</t>
  </si>
  <si>
    <t>مرابحه عام دولت126-ش.خ031223</t>
  </si>
  <si>
    <t>مرابحه عام دولت139-ش.خ040804</t>
  </si>
  <si>
    <t>مرابحه عام دولت100-ش.خ021127</t>
  </si>
  <si>
    <t>مرابحه عام دولت146-ش.خ040514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</si>
  <si>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</si>
  <si>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</si>
  <si>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</si>
  <si>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</si>
  <si>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سپرده کوتاه مدت موسسه اعتباری ملل شیراز جنوبی 051510277000000070</t>
  </si>
  <si>
    <t>سپرده بلند مدت بانک تجارت پالایشگاه تهران 6501926831</t>
  </si>
  <si>
    <t>سپرده کوتاه مدت بانک ملت سازمان صنایع ملی 9911121134</t>
  </si>
  <si>
    <t>سپرده بلند مدت بانک ملت سازمان صنایع ملی 9940323255</t>
  </si>
  <si>
    <t>سپرده بلند مدت بانک ملت سازمان صنایع ملی 9953212704</t>
  </si>
  <si>
    <t>سپرده بلند مدت بانک تجارت مطهری - مهرداد 47902128905</t>
  </si>
  <si>
    <t>سپرده بلند مدت بانک آینده سهروردی جنوبی 0405703299006</t>
  </si>
  <si>
    <t>سپرده بلند مدت بانک پاسارگاد بهزادی 378-307-14681876-3</t>
  </si>
  <si>
    <t>سپرده بلند مدت بانک ملت پالایشگاه تهران  9134234873</t>
  </si>
  <si>
    <t>سپرده بلند مدت بانک تجارت مطهری مهرداد 047960251519</t>
  </si>
  <si>
    <t>سپرده بلند مدت بانک ملت پالایشگاه تهران  9182716667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</si>
  <si>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</si>
  <si>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</si>
  <si>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</si>
  <si>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</si>
  <si>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</si>
  <si>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نرخ سود علی الحساب</t>
  </si>
  <si>
    <t>درآمد سود</t>
  </si>
  <si>
    <t>خالص درآمد</t>
  </si>
  <si>
    <t>1403/03/27</t>
  </si>
  <si>
    <t>1404/05/13</t>
  </si>
  <si>
    <t>1402/11/27</t>
  </si>
  <si>
    <t>1404/08/03</t>
  </si>
  <si>
    <t>1403/12/23</t>
  </si>
  <si>
    <t>1405/12/24</t>
  </si>
  <si>
    <t>1403/06/31</t>
  </si>
  <si>
    <t>1406/07/17</t>
  </si>
  <si>
    <t>1403/07/24</t>
  </si>
  <si>
    <t>1404/12/24</t>
  </si>
  <si>
    <t>1403/08/16</t>
  </si>
  <si>
    <t>1402/11/13</t>
  </si>
  <si>
    <t>1403/03/04</t>
  </si>
  <si>
    <t>1403/02/26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</si>
  <si>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</si>
  <si>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</si>
  <si>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</si>
  <si>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</si>
  <si>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</si>
  <si>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</si>
  <si>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</si>
  <si>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قیمت بازار هر واحد</t>
  </si>
  <si>
    <t xml:space="preserve"> سررسید</t>
  </si>
  <si>
    <t xml:space="preserve">بیمه سامان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</si>
</sst>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right" vertical="top"/>
    </xf>
    <xf numFmtId="164" fontId="0" fillId="0" borderId="0" xfId="0" applyNumberFormat="1" applyAlignment="1">
      <alignment horizontal="left"/>
    </xf>
    <xf numFmtId="10" fontId="4" fillId="0" borderId="2" xfId="0" applyNumberFormat="1" applyFont="1" applyFill="1" applyBorder="1" applyAlignment="1">
      <alignment horizontal="right" vertical="top"/>
    </xf>
    <xf numFmtId="10" fontId="4" fillId="0" borderId="0" xfId="0" applyNumberFormat="1" applyFont="1" applyFill="1" applyAlignment="1">
      <alignment horizontal="right" vertical="top"/>
    </xf>
    <xf numFmtId="10" fontId="4" fillId="0" borderId="4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vertical="top"/>
    </xf>
    <xf numFmtId="3" fontId="4" fillId="0" borderId="2" xfId="0" applyNumberFormat="1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"/>
  <sheetViews>
    <sheetView rightToLeft="1" tabSelected="1" view="pageBreakPreview" zoomScale="115" zoomScaleNormal="100" zoomScaleSheetLayoutView="115" workbookViewId="0">
      <selection activeCell="B25" sqref="B25"/>
    </sheetView>
  </sheetViews>
  <sheetFormatPr defaultRowHeight="12.75" x14ac:dyDescent="0.2"/>
  <cols>
    <col min="1" max="1" width="6.140625" bestFit="1" customWidth="1"/>
    <col min="2" max="2" width="26.140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5.85546875" bestFit="1" customWidth="1"/>
    <col min="8" max="8" width="1.28515625" customWidth="1"/>
    <col min="9" max="9" width="16.140625" bestFit="1" customWidth="1"/>
    <col min="10" max="10" width="1.28515625" customWidth="1"/>
    <col min="11" max="11" width="9.7109375" bestFit="1" customWidth="1"/>
    <col min="12" max="12" width="1.28515625" customWidth="1"/>
    <col min="13" max="13" width="14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9.85546875" bestFit="1" customWidth="1"/>
    <col min="20" max="20" width="1.28515625" customWidth="1"/>
    <col min="21" max="21" width="16.28515625" bestFit="1" customWidth="1"/>
    <col min="22" max="22" width="1.28515625" customWidth="1"/>
    <col min="23" max="23" width="15.85546875" bestFit="1" customWidth="1"/>
    <col min="24" max="24" width="1.28515625" customWidth="1"/>
    <col min="25" max="25" width="16.14062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5.5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25.5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25.5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5" spans="1:27" ht="24" x14ac:dyDescent="0.2">
      <c r="A5" s="1" t="s">
        <v>15</v>
      </c>
      <c r="B5" s="23" t="s">
        <v>16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21" x14ac:dyDescent="0.2">
      <c r="E6" s="24" t="s">
        <v>3</v>
      </c>
      <c r="F6" s="24"/>
      <c r="G6" s="24"/>
      <c r="H6" s="24"/>
      <c r="I6" s="24"/>
      <c r="K6" s="24" t="s">
        <v>4</v>
      </c>
      <c r="L6" s="24"/>
      <c r="M6" s="24"/>
      <c r="N6" s="24"/>
      <c r="O6" s="24"/>
      <c r="P6" s="24"/>
      <c r="Q6" s="24"/>
      <c r="S6" s="24" t="s">
        <v>5</v>
      </c>
      <c r="T6" s="24"/>
      <c r="U6" s="24"/>
      <c r="V6" s="24"/>
      <c r="W6" s="24"/>
      <c r="X6" s="24"/>
      <c r="Y6" s="24"/>
      <c r="Z6" s="24"/>
      <c r="AA6" s="24"/>
    </row>
    <row r="7" spans="1:27" ht="21" x14ac:dyDescent="0.2">
      <c r="A7" s="24" t="s">
        <v>17</v>
      </c>
      <c r="B7" s="24"/>
      <c r="D7" s="24" t="s">
        <v>18</v>
      </c>
      <c r="E7" s="24"/>
      <c r="G7" s="2" t="s">
        <v>9</v>
      </c>
      <c r="I7" s="2" t="s">
        <v>10</v>
      </c>
      <c r="K7" s="4" t="s">
        <v>8</v>
      </c>
      <c r="L7" s="3"/>
      <c r="M7" s="4" t="s">
        <v>9</v>
      </c>
      <c r="O7" s="4" t="s">
        <v>8</v>
      </c>
      <c r="P7" s="3"/>
      <c r="Q7" s="4" t="s">
        <v>11</v>
      </c>
      <c r="S7" s="2" t="s">
        <v>8</v>
      </c>
      <c r="U7" s="2" t="s">
        <v>216</v>
      </c>
      <c r="W7" s="2" t="s">
        <v>9</v>
      </c>
      <c r="Y7" s="2" t="s">
        <v>10</v>
      </c>
      <c r="AA7" s="2" t="s">
        <v>13</v>
      </c>
    </row>
    <row r="8" spans="1:27" ht="18.75" x14ac:dyDescent="0.2">
      <c r="A8" s="26" t="s">
        <v>19</v>
      </c>
      <c r="B8" s="26"/>
      <c r="D8" s="27">
        <v>1600000</v>
      </c>
      <c r="E8" s="27"/>
      <c r="G8" s="6">
        <v>138116083761</v>
      </c>
      <c r="I8" s="6">
        <v>132882015000</v>
      </c>
      <c r="K8" s="6">
        <v>0</v>
      </c>
      <c r="M8" s="6">
        <v>0</v>
      </c>
      <c r="O8" s="6">
        <v>0</v>
      </c>
      <c r="Q8" s="6">
        <v>0</v>
      </c>
      <c r="S8" s="6">
        <v>1600000</v>
      </c>
      <c r="U8" s="6">
        <v>88590</v>
      </c>
      <c r="W8" s="6">
        <v>138116083761</v>
      </c>
      <c r="Y8" s="6">
        <v>141575679000</v>
      </c>
      <c r="AA8" s="7">
        <v>0.5</v>
      </c>
    </row>
    <row r="9" spans="1:27" ht="18.75" x14ac:dyDescent="0.2">
      <c r="A9" s="28" t="s">
        <v>20</v>
      </c>
      <c r="B9" s="28"/>
      <c r="D9" s="29">
        <v>2000000</v>
      </c>
      <c r="E9" s="29"/>
      <c r="G9" s="9">
        <v>166950000000</v>
      </c>
      <c r="I9" s="9">
        <v>173750000000</v>
      </c>
      <c r="K9" s="9">
        <v>0</v>
      </c>
      <c r="M9" s="9">
        <v>0</v>
      </c>
      <c r="O9" s="9">
        <v>0</v>
      </c>
      <c r="Q9" s="9">
        <v>0</v>
      </c>
      <c r="S9" s="9">
        <v>2000000</v>
      </c>
      <c r="U9" s="9">
        <v>91700</v>
      </c>
      <c r="W9" s="9">
        <v>166950000000</v>
      </c>
      <c r="Y9" s="9">
        <v>183400000000</v>
      </c>
      <c r="AA9" s="10">
        <v>0.65</v>
      </c>
    </row>
    <row r="10" spans="1:27" ht="18.75" x14ac:dyDescent="0.2">
      <c r="A10" s="40" t="s">
        <v>21</v>
      </c>
      <c r="B10" s="40"/>
      <c r="D10" s="37">
        <v>0</v>
      </c>
      <c r="E10" s="37"/>
      <c r="G10" s="12">
        <v>0</v>
      </c>
      <c r="I10" s="12">
        <v>0</v>
      </c>
      <c r="K10" s="35">
        <v>3136858</v>
      </c>
      <c r="M10" s="12">
        <v>98615537852</v>
      </c>
      <c r="O10" s="35">
        <v>0</v>
      </c>
      <c r="Q10" s="35">
        <v>0</v>
      </c>
      <c r="S10" s="35">
        <v>3136858</v>
      </c>
      <c r="U10" s="35">
        <v>31200</v>
      </c>
      <c r="W10" s="12">
        <v>98615537852</v>
      </c>
      <c r="Y10" s="12">
        <v>97752525636.479996</v>
      </c>
      <c r="AA10" s="13">
        <v>0.34</v>
      </c>
    </row>
    <row r="11" spans="1:27" ht="21" x14ac:dyDescent="0.2">
      <c r="A11" s="41"/>
      <c r="B11" s="41"/>
      <c r="D11" s="37"/>
      <c r="E11" s="37"/>
      <c r="G11" s="15">
        <v>305066083761</v>
      </c>
      <c r="I11" s="15">
        <v>306632015000</v>
      </c>
      <c r="K11" s="35"/>
      <c r="M11" s="15">
        <v>98615537852</v>
      </c>
      <c r="O11" s="35"/>
      <c r="P11" s="36"/>
      <c r="Q11" s="35"/>
      <c r="S11" s="35"/>
      <c r="T11" s="36"/>
      <c r="U11" s="35"/>
      <c r="W11" s="15">
        <v>403681621613</v>
      </c>
      <c r="Y11" s="15">
        <v>422728204636.47998</v>
      </c>
      <c r="AA11" s="16">
        <v>1.49</v>
      </c>
    </row>
    <row r="12" spans="1:27" x14ac:dyDescent="0.2">
      <c r="I12" s="34"/>
      <c r="W12" s="34"/>
    </row>
    <row r="13" spans="1:27" x14ac:dyDescent="0.2">
      <c r="W13" s="34"/>
    </row>
  </sheetData>
  <mergeCells count="17">
    <mergeCell ref="A9:B9"/>
    <mergeCell ref="D9:E9"/>
    <mergeCell ref="A10:B10"/>
    <mergeCell ref="D10:E10"/>
    <mergeCell ref="A11:B11"/>
    <mergeCell ref="D11:E11"/>
    <mergeCell ref="A7:B7"/>
    <mergeCell ref="D7:E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46"/>
  <sheetViews>
    <sheetView rightToLeft="1" view="pageBreakPreview" zoomScale="115" zoomScaleNormal="100" zoomScaleSheetLayoutView="115" workbookViewId="0">
      <selection activeCell="I48" sqref="I48:I49"/>
    </sheetView>
  </sheetViews>
  <sheetFormatPr defaultRowHeight="12.75" x14ac:dyDescent="0.2"/>
  <cols>
    <col min="1" max="1" width="34.7109375" customWidth="1"/>
    <col min="2" max="2" width="1.28515625" customWidth="1"/>
    <col min="3" max="3" width="11" bestFit="1" customWidth="1"/>
    <col min="4" max="4" width="1.28515625" customWidth="1"/>
    <col min="5" max="5" width="18.7109375" bestFit="1" customWidth="1"/>
    <col min="6" max="6" width="1.28515625" customWidth="1"/>
    <col min="7" max="7" width="16.140625" bestFit="1" customWidth="1"/>
    <col min="8" max="8" width="1.28515625" customWidth="1"/>
    <col min="9" max="9" width="18.140625" customWidth="1"/>
    <col min="10" max="10" width="1.28515625" customWidth="1"/>
    <col min="11" max="11" width="16.140625" bestFit="1" customWidth="1"/>
    <col min="12" max="12" width="1.28515625" customWidth="1"/>
    <col min="13" max="13" width="17.85546875" bestFit="1" customWidth="1"/>
    <col min="14" max="14" width="1.28515625" customWidth="1"/>
    <col min="15" max="15" width="15" customWidth="1"/>
    <col min="16" max="16" width="1.28515625" customWidth="1"/>
    <col min="17" max="17" width="17.85546875" bestFit="1" customWidth="1"/>
    <col min="18" max="18" width="0.28515625" customWidth="1"/>
  </cols>
  <sheetData>
    <row r="1" spans="1:17" ht="25.5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5.5" x14ac:dyDescent="0.2">
      <c r="A2" s="22" t="s">
        <v>125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5.5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5" spans="1:17" ht="24" x14ac:dyDescent="0.2">
      <c r="A5" s="23" t="s">
        <v>191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ht="21" x14ac:dyDescent="0.2">
      <c r="A6" s="24" t="s">
        <v>128</v>
      </c>
      <c r="G6" s="24" t="s">
        <v>142</v>
      </c>
      <c r="H6" s="24"/>
      <c r="I6" s="24"/>
      <c r="J6" s="24"/>
      <c r="K6" s="24"/>
      <c r="M6" s="24" t="s">
        <v>143</v>
      </c>
      <c r="N6" s="24"/>
      <c r="O6" s="24"/>
      <c r="P6" s="24"/>
      <c r="Q6" s="24"/>
    </row>
    <row r="7" spans="1:17" ht="21" x14ac:dyDescent="0.2">
      <c r="A7" s="24"/>
      <c r="C7" s="33" t="s">
        <v>217</v>
      </c>
      <c r="D7" s="33"/>
      <c r="E7" s="17" t="s">
        <v>192</v>
      </c>
      <c r="G7" s="18" t="s">
        <v>193</v>
      </c>
      <c r="H7" s="3"/>
      <c r="I7" s="18" t="s">
        <v>190</v>
      </c>
      <c r="J7" s="3"/>
      <c r="K7" s="18" t="s">
        <v>194</v>
      </c>
      <c r="M7" s="18" t="s">
        <v>193</v>
      </c>
      <c r="N7" s="3"/>
      <c r="O7" s="18" t="s">
        <v>190</v>
      </c>
      <c r="P7" s="3"/>
      <c r="Q7" s="18" t="s">
        <v>194</v>
      </c>
    </row>
    <row r="8" spans="1:17" ht="18.75" x14ac:dyDescent="0.2">
      <c r="A8" s="5" t="s">
        <v>157</v>
      </c>
      <c r="C8" s="5" t="s">
        <v>195</v>
      </c>
      <c r="D8" s="3"/>
      <c r="E8" s="19">
        <v>15</v>
      </c>
      <c r="G8" s="6">
        <v>0</v>
      </c>
      <c r="I8" s="6">
        <v>0</v>
      </c>
      <c r="K8" s="6">
        <v>0</v>
      </c>
      <c r="M8" s="6">
        <v>366210620</v>
      </c>
      <c r="O8" s="6">
        <v>0</v>
      </c>
      <c r="Q8" s="6">
        <v>366210620</v>
      </c>
    </row>
    <row r="9" spans="1:17" ht="18.75" x14ac:dyDescent="0.2">
      <c r="A9" s="8" t="s">
        <v>53</v>
      </c>
      <c r="C9" s="8" t="s">
        <v>55</v>
      </c>
      <c r="E9" s="20">
        <v>23</v>
      </c>
      <c r="G9" s="9">
        <v>38620833335</v>
      </c>
      <c r="I9" s="9">
        <v>0</v>
      </c>
      <c r="K9" s="9">
        <v>38620833335</v>
      </c>
      <c r="M9" s="9">
        <v>66299385249</v>
      </c>
      <c r="O9" s="9">
        <v>0</v>
      </c>
      <c r="Q9" s="9">
        <v>66299385249</v>
      </c>
    </row>
    <row r="10" spans="1:17" ht="18.75" x14ac:dyDescent="0.2">
      <c r="A10" s="8" t="s">
        <v>91</v>
      </c>
      <c r="C10" s="8" t="s">
        <v>93</v>
      </c>
      <c r="E10" s="20">
        <v>23</v>
      </c>
      <c r="G10" s="9">
        <v>35335926476</v>
      </c>
      <c r="I10" s="9">
        <v>0</v>
      </c>
      <c r="K10" s="9">
        <v>35335926476</v>
      </c>
      <c r="M10" s="9">
        <v>101379136379</v>
      </c>
      <c r="O10" s="9">
        <v>0</v>
      </c>
      <c r="Q10" s="9">
        <v>101379136379</v>
      </c>
    </row>
    <row r="11" spans="1:17" ht="18.75" x14ac:dyDescent="0.2">
      <c r="A11" s="8" t="s">
        <v>171</v>
      </c>
      <c r="C11" s="8" t="s">
        <v>196</v>
      </c>
      <c r="E11" s="20">
        <v>20.5</v>
      </c>
      <c r="G11" s="9">
        <v>0</v>
      </c>
      <c r="I11" s="9">
        <v>0</v>
      </c>
      <c r="K11" s="9">
        <v>0</v>
      </c>
      <c r="M11" s="9">
        <v>22432218606</v>
      </c>
      <c r="O11" s="9">
        <v>0</v>
      </c>
      <c r="Q11" s="9">
        <v>22432218606</v>
      </c>
    </row>
    <row r="12" spans="1:17" ht="18.75" x14ac:dyDescent="0.2">
      <c r="A12" s="8" t="s">
        <v>82</v>
      </c>
      <c r="C12" s="8" t="s">
        <v>84</v>
      </c>
      <c r="E12" s="20">
        <v>20.5</v>
      </c>
      <c r="G12" s="9">
        <v>8193497361</v>
      </c>
      <c r="I12" s="9">
        <v>0</v>
      </c>
      <c r="K12" s="9">
        <v>8193497361</v>
      </c>
      <c r="M12" s="9">
        <v>59280211053</v>
      </c>
      <c r="O12" s="9">
        <v>0</v>
      </c>
      <c r="Q12" s="9">
        <v>59280211053</v>
      </c>
    </row>
    <row r="13" spans="1:17" ht="18.75" x14ac:dyDescent="0.2">
      <c r="A13" s="8" t="s">
        <v>170</v>
      </c>
      <c r="C13" s="8" t="s">
        <v>197</v>
      </c>
      <c r="E13" s="20">
        <v>16</v>
      </c>
      <c r="G13" s="9">
        <v>0</v>
      </c>
      <c r="I13" s="9">
        <v>0</v>
      </c>
      <c r="K13" s="9">
        <v>0</v>
      </c>
      <c r="M13" s="9">
        <v>131833798</v>
      </c>
      <c r="O13" s="9">
        <v>0</v>
      </c>
      <c r="Q13" s="9">
        <v>131833798</v>
      </c>
    </row>
    <row r="14" spans="1:17" ht="18.75" x14ac:dyDescent="0.2">
      <c r="A14" s="8" t="s">
        <v>80</v>
      </c>
      <c r="C14" s="8" t="s">
        <v>81</v>
      </c>
      <c r="E14" s="20">
        <v>20.5</v>
      </c>
      <c r="G14" s="9">
        <v>9354677497</v>
      </c>
      <c r="I14" s="9">
        <v>0</v>
      </c>
      <c r="K14" s="9">
        <v>9354677497</v>
      </c>
      <c r="M14" s="9">
        <v>63565197754</v>
      </c>
      <c r="O14" s="9">
        <v>0</v>
      </c>
      <c r="Q14" s="9">
        <v>63565197754</v>
      </c>
    </row>
    <row r="15" spans="1:17" ht="18.75" x14ac:dyDescent="0.2">
      <c r="A15" s="8" t="s">
        <v>169</v>
      </c>
      <c r="C15" s="8" t="s">
        <v>198</v>
      </c>
      <c r="E15" s="20">
        <v>20.5</v>
      </c>
      <c r="G15" s="9">
        <v>0</v>
      </c>
      <c r="I15" s="9">
        <v>0</v>
      </c>
      <c r="K15" s="9">
        <v>0</v>
      </c>
      <c r="M15" s="9">
        <v>16601765011</v>
      </c>
      <c r="O15" s="9">
        <v>0</v>
      </c>
      <c r="Q15" s="9">
        <v>16601765011</v>
      </c>
    </row>
    <row r="16" spans="1:17" ht="18.75" x14ac:dyDescent="0.2">
      <c r="A16" s="8" t="s">
        <v>77</v>
      </c>
      <c r="C16" s="8" t="s">
        <v>79</v>
      </c>
      <c r="E16" s="20">
        <v>20.5</v>
      </c>
      <c r="G16" s="9">
        <v>5862440217</v>
      </c>
      <c r="I16" s="9">
        <v>0</v>
      </c>
      <c r="K16" s="9">
        <v>5862440217</v>
      </c>
      <c r="M16" s="9">
        <v>39814401213</v>
      </c>
      <c r="O16" s="9">
        <v>0</v>
      </c>
      <c r="Q16" s="9">
        <v>39814401213</v>
      </c>
    </row>
    <row r="17" spans="1:17" ht="18.75" x14ac:dyDescent="0.2">
      <c r="A17" s="8" t="s">
        <v>62</v>
      </c>
      <c r="C17" s="8" t="s">
        <v>64</v>
      </c>
      <c r="E17" s="20">
        <v>18</v>
      </c>
      <c r="G17" s="9">
        <v>45324621800</v>
      </c>
      <c r="I17" s="9">
        <v>0</v>
      </c>
      <c r="K17" s="9">
        <v>45324621800</v>
      </c>
      <c r="M17" s="9">
        <v>314536907535</v>
      </c>
      <c r="O17" s="9">
        <v>0</v>
      </c>
      <c r="Q17" s="9">
        <v>314536907535</v>
      </c>
    </row>
    <row r="18" spans="1:17" ht="18.75" x14ac:dyDescent="0.2">
      <c r="A18" s="8" t="s">
        <v>74</v>
      </c>
      <c r="C18" s="8" t="s">
        <v>76</v>
      </c>
      <c r="E18" s="20">
        <v>20.5</v>
      </c>
      <c r="G18" s="9">
        <v>51533092893</v>
      </c>
      <c r="I18" s="9">
        <v>0</v>
      </c>
      <c r="K18" s="9">
        <v>51533092893</v>
      </c>
      <c r="M18" s="9">
        <v>93462944535</v>
      </c>
      <c r="O18" s="9">
        <v>0</v>
      </c>
      <c r="Q18" s="9">
        <v>93462944535</v>
      </c>
    </row>
    <row r="19" spans="1:17" ht="18.75" x14ac:dyDescent="0.2">
      <c r="A19" s="8" t="s">
        <v>168</v>
      </c>
      <c r="C19" s="8" t="s">
        <v>199</v>
      </c>
      <c r="E19" s="20">
        <v>18</v>
      </c>
      <c r="G19" s="9">
        <v>0</v>
      </c>
      <c r="I19" s="9">
        <v>0</v>
      </c>
      <c r="K19" s="9">
        <v>0</v>
      </c>
      <c r="M19" s="9">
        <v>27228056300</v>
      </c>
      <c r="O19" s="9">
        <v>0</v>
      </c>
      <c r="Q19" s="9">
        <v>27228056300</v>
      </c>
    </row>
    <row r="20" spans="1:17" ht="18.75" x14ac:dyDescent="0.2">
      <c r="A20" s="8" t="s">
        <v>167</v>
      </c>
      <c r="C20" s="8" t="s">
        <v>200</v>
      </c>
      <c r="E20" s="20">
        <v>21</v>
      </c>
      <c r="G20" s="9">
        <v>0</v>
      </c>
      <c r="I20" s="9">
        <v>0</v>
      </c>
      <c r="K20" s="9">
        <v>0</v>
      </c>
      <c r="M20" s="9">
        <v>1152880841391</v>
      </c>
      <c r="O20" s="9">
        <v>0</v>
      </c>
      <c r="Q20" s="9">
        <v>1152880841391</v>
      </c>
    </row>
    <row r="21" spans="1:17" ht="18.75" x14ac:dyDescent="0.2">
      <c r="A21" s="8" t="s">
        <v>166</v>
      </c>
      <c r="C21" s="8" t="s">
        <v>201</v>
      </c>
      <c r="E21" s="20">
        <v>18</v>
      </c>
      <c r="G21" s="9">
        <v>0</v>
      </c>
      <c r="I21" s="9">
        <v>0</v>
      </c>
      <c r="K21" s="9">
        <v>0</v>
      </c>
      <c r="M21" s="9">
        <v>43758041415</v>
      </c>
      <c r="O21" s="9">
        <v>0</v>
      </c>
      <c r="Q21" s="9">
        <v>43758041415</v>
      </c>
    </row>
    <row r="22" spans="1:17" ht="18.75" x14ac:dyDescent="0.2">
      <c r="A22" s="8" t="s">
        <v>65</v>
      </c>
      <c r="C22" s="8" t="s">
        <v>67</v>
      </c>
      <c r="E22" s="20">
        <v>18</v>
      </c>
      <c r="G22" s="9">
        <v>15464202549</v>
      </c>
      <c r="I22" s="9">
        <v>0</v>
      </c>
      <c r="K22" s="9">
        <v>15464202549</v>
      </c>
      <c r="M22" s="9">
        <v>104752595283</v>
      </c>
      <c r="O22" s="9">
        <v>0</v>
      </c>
      <c r="Q22" s="9">
        <v>104752595283</v>
      </c>
    </row>
    <row r="23" spans="1:17" ht="18.75" x14ac:dyDescent="0.2">
      <c r="A23" s="8" t="s">
        <v>71</v>
      </c>
      <c r="C23" s="8" t="s">
        <v>73</v>
      </c>
      <c r="E23" s="20">
        <v>18</v>
      </c>
      <c r="G23" s="9">
        <v>14994899649</v>
      </c>
      <c r="I23" s="9">
        <v>0</v>
      </c>
      <c r="K23" s="9">
        <v>14994899649</v>
      </c>
      <c r="M23" s="9">
        <v>103774164787</v>
      </c>
      <c r="O23" s="9">
        <v>0</v>
      </c>
      <c r="Q23" s="9">
        <v>103774164787</v>
      </c>
    </row>
    <row r="24" spans="1:17" ht="18.75" x14ac:dyDescent="0.2">
      <c r="A24" s="8" t="s">
        <v>165</v>
      </c>
      <c r="C24" s="8" t="s">
        <v>202</v>
      </c>
      <c r="E24" s="20">
        <v>18</v>
      </c>
      <c r="G24" s="9">
        <v>0</v>
      </c>
      <c r="I24" s="9">
        <v>0</v>
      </c>
      <c r="K24" s="9">
        <v>0</v>
      </c>
      <c r="M24" s="9">
        <v>6357349891</v>
      </c>
      <c r="O24" s="9">
        <v>0</v>
      </c>
      <c r="Q24" s="9">
        <v>6357349891</v>
      </c>
    </row>
    <row r="25" spans="1:17" ht="18.75" x14ac:dyDescent="0.2">
      <c r="A25" s="8" t="s">
        <v>164</v>
      </c>
      <c r="C25" s="8" t="s">
        <v>203</v>
      </c>
      <c r="E25" s="20">
        <v>18</v>
      </c>
      <c r="G25" s="9">
        <v>0</v>
      </c>
      <c r="I25" s="9">
        <v>0</v>
      </c>
      <c r="K25" s="9">
        <v>0</v>
      </c>
      <c r="M25" s="9">
        <v>82083779778</v>
      </c>
      <c r="O25" s="9">
        <v>0</v>
      </c>
      <c r="Q25" s="9">
        <v>82083779778</v>
      </c>
    </row>
    <row r="26" spans="1:17" ht="18.75" x14ac:dyDescent="0.2">
      <c r="A26" s="8" t="s">
        <v>68</v>
      </c>
      <c r="C26" s="8" t="s">
        <v>70</v>
      </c>
      <c r="E26" s="20">
        <v>17</v>
      </c>
      <c r="G26" s="9">
        <v>3918987656</v>
      </c>
      <c r="I26" s="9">
        <v>0</v>
      </c>
      <c r="K26" s="9">
        <v>3918987656</v>
      </c>
      <c r="M26" s="9">
        <v>26203475912</v>
      </c>
      <c r="O26" s="9">
        <v>0</v>
      </c>
      <c r="Q26" s="9">
        <v>26203475912</v>
      </c>
    </row>
    <row r="27" spans="1:17" ht="18.75" x14ac:dyDescent="0.2">
      <c r="A27" s="8" t="s">
        <v>163</v>
      </c>
      <c r="C27" s="8" t="s">
        <v>204</v>
      </c>
      <c r="E27" s="20">
        <v>18</v>
      </c>
      <c r="G27" s="9">
        <v>0</v>
      </c>
      <c r="I27" s="9">
        <v>0</v>
      </c>
      <c r="K27" s="9">
        <v>0</v>
      </c>
      <c r="M27" s="9">
        <v>39599324658</v>
      </c>
      <c r="O27" s="9">
        <v>0</v>
      </c>
      <c r="Q27" s="9">
        <v>39599324658</v>
      </c>
    </row>
    <row r="28" spans="1:17" ht="18.75" x14ac:dyDescent="0.2">
      <c r="A28" s="8" t="s">
        <v>56</v>
      </c>
      <c r="C28" s="8" t="s">
        <v>58</v>
      </c>
      <c r="E28" s="20">
        <v>18</v>
      </c>
      <c r="G28" s="9">
        <v>101531089516</v>
      </c>
      <c r="I28" s="9">
        <v>0</v>
      </c>
      <c r="K28" s="9">
        <v>101531089516</v>
      </c>
      <c r="M28" s="9">
        <v>1884572658602</v>
      </c>
      <c r="O28" s="9">
        <v>0</v>
      </c>
      <c r="Q28" s="9">
        <v>1884572658602</v>
      </c>
    </row>
    <row r="29" spans="1:17" ht="18.75" x14ac:dyDescent="0.2">
      <c r="A29" s="8" t="s">
        <v>97</v>
      </c>
      <c r="C29" s="8" t="s">
        <v>99</v>
      </c>
      <c r="E29" s="20">
        <v>18</v>
      </c>
      <c r="G29" s="9">
        <v>29722975316</v>
      </c>
      <c r="I29" s="9">
        <v>0</v>
      </c>
      <c r="K29" s="9">
        <v>29722975316</v>
      </c>
      <c r="M29" s="9">
        <v>209097604948</v>
      </c>
      <c r="O29" s="9">
        <v>0</v>
      </c>
      <c r="Q29" s="9">
        <v>209097604948</v>
      </c>
    </row>
    <row r="30" spans="1:17" ht="18.75" x14ac:dyDescent="0.2">
      <c r="A30" s="8" t="s">
        <v>32</v>
      </c>
      <c r="C30" s="8" t="s">
        <v>35</v>
      </c>
      <c r="E30" s="20">
        <v>18</v>
      </c>
      <c r="G30" s="9">
        <v>38029068473</v>
      </c>
      <c r="I30" s="9">
        <v>0</v>
      </c>
      <c r="K30" s="9">
        <v>38029068473</v>
      </c>
      <c r="M30" s="9">
        <v>261884430393</v>
      </c>
      <c r="O30" s="9">
        <v>0</v>
      </c>
      <c r="Q30" s="9">
        <v>261884430393</v>
      </c>
    </row>
    <row r="31" spans="1:17" ht="18.75" x14ac:dyDescent="0.2">
      <c r="A31" s="8" t="s">
        <v>88</v>
      </c>
      <c r="C31" s="8" t="s">
        <v>90</v>
      </c>
      <c r="E31" s="20">
        <v>17</v>
      </c>
      <c r="G31" s="9">
        <v>36081213</v>
      </c>
      <c r="I31" s="9">
        <v>0</v>
      </c>
      <c r="K31" s="9">
        <v>36081213</v>
      </c>
      <c r="M31" s="9">
        <v>459917889</v>
      </c>
      <c r="O31" s="9">
        <v>0</v>
      </c>
      <c r="Q31" s="9">
        <v>459917889</v>
      </c>
    </row>
    <row r="32" spans="1:17" ht="18.75" x14ac:dyDescent="0.2">
      <c r="A32" s="8" t="s">
        <v>94</v>
      </c>
      <c r="C32" s="8" t="s">
        <v>96</v>
      </c>
      <c r="E32" s="20">
        <v>18</v>
      </c>
      <c r="G32" s="9">
        <v>14880923885</v>
      </c>
      <c r="I32" s="9">
        <v>0</v>
      </c>
      <c r="K32" s="9">
        <v>14880923885</v>
      </c>
      <c r="M32" s="9">
        <v>104509055302</v>
      </c>
      <c r="O32" s="9">
        <v>0</v>
      </c>
      <c r="Q32" s="9">
        <v>104509055302</v>
      </c>
    </row>
    <row r="33" spans="1:17" ht="18.75" x14ac:dyDescent="0.2">
      <c r="A33" s="8" t="s">
        <v>161</v>
      </c>
      <c r="C33" s="8" t="s">
        <v>205</v>
      </c>
      <c r="E33" s="20">
        <v>17</v>
      </c>
      <c r="G33" s="9">
        <v>0</v>
      </c>
      <c r="I33" s="9">
        <v>0</v>
      </c>
      <c r="K33" s="9">
        <v>0</v>
      </c>
      <c r="M33" s="9">
        <v>110232069656</v>
      </c>
      <c r="O33" s="9">
        <v>0</v>
      </c>
      <c r="Q33" s="9">
        <v>110232069656</v>
      </c>
    </row>
    <row r="34" spans="1:17" ht="18.75" x14ac:dyDescent="0.2">
      <c r="A34" s="8" t="s">
        <v>160</v>
      </c>
      <c r="C34" s="8" t="s">
        <v>206</v>
      </c>
      <c r="E34" s="20">
        <v>15</v>
      </c>
      <c r="G34" s="9">
        <v>0</v>
      </c>
      <c r="I34" s="9">
        <v>0</v>
      </c>
      <c r="K34" s="9">
        <v>0</v>
      </c>
      <c r="M34" s="9">
        <v>88992630</v>
      </c>
      <c r="O34" s="9">
        <v>0</v>
      </c>
      <c r="Q34" s="9">
        <v>88992630</v>
      </c>
    </row>
    <row r="35" spans="1:17" ht="18.75" x14ac:dyDescent="0.2">
      <c r="A35" s="8" t="s">
        <v>159</v>
      </c>
      <c r="C35" s="8" t="s">
        <v>207</v>
      </c>
      <c r="E35" s="20">
        <v>17</v>
      </c>
      <c r="G35" s="9">
        <v>0</v>
      </c>
      <c r="I35" s="9">
        <v>0</v>
      </c>
      <c r="K35" s="9">
        <v>0</v>
      </c>
      <c r="M35" s="9">
        <v>365390665</v>
      </c>
      <c r="O35" s="9">
        <v>0</v>
      </c>
      <c r="Q35" s="9">
        <v>365390665</v>
      </c>
    </row>
    <row r="36" spans="1:17" ht="18.75" x14ac:dyDescent="0.2">
      <c r="A36" s="8" t="s">
        <v>59</v>
      </c>
      <c r="C36" s="8" t="s">
        <v>61</v>
      </c>
      <c r="E36" s="20">
        <v>18.5</v>
      </c>
      <c r="G36" s="9">
        <v>1616503</v>
      </c>
      <c r="I36" s="9">
        <v>0</v>
      </c>
      <c r="K36" s="9">
        <v>1616503</v>
      </c>
      <c r="M36" s="9">
        <v>10837224</v>
      </c>
      <c r="O36" s="9">
        <v>0</v>
      </c>
      <c r="Q36" s="9">
        <v>10837224</v>
      </c>
    </row>
    <row r="37" spans="1:17" ht="18.75" x14ac:dyDescent="0.2">
      <c r="A37" s="8" t="s">
        <v>85</v>
      </c>
      <c r="C37" s="8" t="s">
        <v>87</v>
      </c>
      <c r="E37" s="20">
        <v>18</v>
      </c>
      <c r="G37" s="9">
        <v>28474834</v>
      </c>
      <c r="I37" s="9">
        <v>0</v>
      </c>
      <c r="K37" s="9">
        <v>28474834</v>
      </c>
      <c r="M37" s="9">
        <v>860712909</v>
      </c>
      <c r="O37" s="9">
        <v>0</v>
      </c>
      <c r="Q37" s="9">
        <v>860712909</v>
      </c>
    </row>
    <row r="38" spans="1:17" ht="18.75" x14ac:dyDescent="0.2">
      <c r="A38" s="38" t="s">
        <v>158</v>
      </c>
      <c r="C38" s="38" t="s">
        <v>208</v>
      </c>
      <c r="E38" s="39">
        <v>18</v>
      </c>
      <c r="G38" s="12">
        <v>0</v>
      </c>
      <c r="I38" s="12">
        <v>0</v>
      </c>
      <c r="K38" s="12">
        <v>0</v>
      </c>
      <c r="M38" s="12">
        <v>363500187</v>
      </c>
      <c r="O38" s="12">
        <v>0</v>
      </c>
      <c r="Q38" s="12">
        <v>363500187</v>
      </c>
    </row>
    <row r="39" spans="1:17" ht="21" x14ac:dyDescent="0.2">
      <c r="A39" s="52"/>
      <c r="B39" s="36"/>
      <c r="C39" s="35"/>
      <c r="D39" s="36"/>
      <c r="E39" s="35"/>
      <c r="G39" s="15">
        <v>412833409173</v>
      </c>
      <c r="I39" s="15">
        <v>0</v>
      </c>
      <c r="K39" s="15">
        <v>412833409173</v>
      </c>
      <c r="M39" s="15">
        <v>4936953011573</v>
      </c>
      <c r="O39" s="15">
        <v>0</v>
      </c>
      <c r="Q39" s="15">
        <v>4936953011573</v>
      </c>
    </row>
    <row r="40" spans="1:17" x14ac:dyDescent="0.2">
      <c r="A40" s="36"/>
      <c r="B40" s="36"/>
      <c r="C40" s="36"/>
      <c r="D40" s="36"/>
      <c r="E40" s="36"/>
    </row>
    <row r="41" spans="1:17" x14ac:dyDescent="0.2">
      <c r="A41" s="36"/>
      <c r="B41" s="36"/>
      <c r="C41" s="36"/>
      <c r="D41" s="36"/>
      <c r="E41" s="36"/>
    </row>
    <row r="42" spans="1:17" x14ac:dyDescent="0.2">
      <c r="A42" s="36"/>
      <c r="B42" s="36"/>
      <c r="C42" s="36"/>
      <c r="D42" s="36"/>
      <c r="E42" s="36"/>
    </row>
    <row r="43" spans="1:17" x14ac:dyDescent="0.2">
      <c r="A43" s="36"/>
      <c r="B43" s="36"/>
      <c r="C43" s="36"/>
      <c r="D43" s="36"/>
      <c r="E43" s="36"/>
    </row>
    <row r="44" spans="1:17" x14ac:dyDescent="0.2">
      <c r="A44" s="36"/>
      <c r="B44" s="36"/>
      <c r="C44" s="36"/>
      <c r="D44" s="36"/>
      <c r="E44" s="36"/>
    </row>
    <row r="45" spans="1:17" x14ac:dyDescent="0.2">
      <c r="A45" s="36"/>
      <c r="B45" s="36"/>
      <c r="C45" s="36"/>
      <c r="D45" s="36"/>
      <c r="E45" s="36"/>
    </row>
    <row r="46" spans="1:17" x14ac:dyDescent="0.2">
      <c r="A46" s="36"/>
      <c r="B46" s="36"/>
      <c r="C46" s="36"/>
      <c r="D46" s="36"/>
      <c r="E46" s="36"/>
    </row>
  </sheetData>
  <mergeCells count="8">
    <mergeCell ref="A1:Q1"/>
    <mergeCell ref="A2:Q2"/>
    <mergeCell ref="A3:Q3"/>
    <mergeCell ref="A5:Q5"/>
    <mergeCell ref="A6:A7"/>
    <mergeCell ref="G6:K6"/>
    <mergeCell ref="M6:Q6"/>
    <mergeCell ref="C7:D7"/>
  </mergeCells>
  <pageMargins left="0.39" right="0.39" top="0.39" bottom="0.39" header="0" footer="0"/>
  <pageSetup scale="7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2"/>
  <sheetViews>
    <sheetView rightToLeft="1" view="pageBreakPreview" zoomScale="115" zoomScaleNormal="100" zoomScaleSheetLayoutView="115" workbookViewId="0">
      <selection activeCell="A33" sqref="A33"/>
    </sheetView>
  </sheetViews>
  <sheetFormatPr defaultRowHeight="12.75" x14ac:dyDescent="0.2"/>
  <cols>
    <col min="1" max="1" width="60.85546875" bestFit="1" customWidth="1"/>
    <col min="2" max="2" width="1.28515625" customWidth="1"/>
    <col min="3" max="3" width="15.7109375" bestFit="1" customWidth="1"/>
    <col min="4" max="4" width="1.28515625" customWidth="1"/>
    <col min="5" max="5" width="12.42578125" bestFit="1" customWidth="1"/>
    <col min="6" max="6" width="1.28515625" customWidth="1"/>
    <col min="7" max="7" width="15.5703125" customWidth="1"/>
    <col min="8" max="8" width="1.28515625" customWidth="1"/>
    <col min="9" max="9" width="17" bestFit="1" customWidth="1"/>
    <col min="10" max="10" width="1.28515625" customWidth="1"/>
    <col min="11" max="11" width="12.7109375" bestFit="1" customWidth="1"/>
    <col min="12" max="12" width="1.28515625" customWidth="1"/>
    <col min="13" max="13" width="16.7109375" bestFit="1" customWidth="1"/>
    <col min="14" max="14" width="0.28515625" customWidth="1"/>
  </cols>
  <sheetData>
    <row r="1" spans="1:1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1.75" customHeight="1" x14ac:dyDescent="0.2">
      <c r="A2" s="22" t="s">
        <v>125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4.45" customHeight="1" x14ac:dyDescent="0.2"/>
    <row r="5" spans="1:13" ht="14.45" customHeight="1" x14ac:dyDescent="0.2">
      <c r="A5" s="23" t="s">
        <v>209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4.45" customHeight="1" x14ac:dyDescent="0.2">
      <c r="A6" s="24" t="s">
        <v>128</v>
      </c>
      <c r="C6" s="24" t="s">
        <v>142</v>
      </c>
      <c r="D6" s="24"/>
      <c r="E6" s="24"/>
      <c r="F6" s="24"/>
      <c r="G6" s="24"/>
      <c r="I6" s="24" t="s">
        <v>143</v>
      </c>
      <c r="J6" s="24"/>
      <c r="K6" s="24"/>
      <c r="L6" s="24"/>
      <c r="M6" s="24"/>
    </row>
    <row r="7" spans="1:13" ht="29.1" customHeight="1" x14ac:dyDescent="0.2">
      <c r="A7" s="24"/>
      <c r="C7" s="18" t="s">
        <v>193</v>
      </c>
      <c r="D7" s="3"/>
      <c r="E7" s="18" t="s">
        <v>190</v>
      </c>
      <c r="F7" s="3"/>
      <c r="G7" s="18" t="s">
        <v>194</v>
      </c>
      <c r="I7" s="18" t="s">
        <v>193</v>
      </c>
      <c r="J7" s="3"/>
      <c r="K7" s="18" t="s">
        <v>190</v>
      </c>
      <c r="L7" s="3"/>
      <c r="M7" s="18" t="s">
        <v>194</v>
      </c>
    </row>
    <row r="8" spans="1:13" ht="21.75" customHeight="1" x14ac:dyDescent="0.2">
      <c r="A8" s="5" t="s">
        <v>106</v>
      </c>
      <c r="C8" s="6">
        <v>0</v>
      </c>
      <c r="E8" s="6">
        <v>0</v>
      </c>
      <c r="G8" s="6">
        <v>0</v>
      </c>
      <c r="I8" s="6">
        <v>3876</v>
      </c>
      <c r="K8" s="6">
        <v>0</v>
      </c>
      <c r="M8" s="6">
        <v>3876</v>
      </c>
    </row>
    <row r="9" spans="1:13" ht="21.75" customHeight="1" x14ac:dyDescent="0.2">
      <c r="A9" s="8" t="s">
        <v>110</v>
      </c>
      <c r="C9" s="9">
        <v>555761</v>
      </c>
      <c r="E9" s="9">
        <v>0</v>
      </c>
      <c r="G9" s="9">
        <v>555761</v>
      </c>
      <c r="I9" s="9">
        <v>3866221</v>
      </c>
      <c r="K9" s="9">
        <v>0</v>
      </c>
      <c r="M9" s="9">
        <v>3866221</v>
      </c>
    </row>
    <row r="10" spans="1:13" ht="21.75" customHeight="1" x14ac:dyDescent="0.2">
      <c r="A10" s="8" t="s">
        <v>111</v>
      </c>
      <c r="C10" s="9">
        <v>0</v>
      </c>
      <c r="E10" s="9">
        <v>0</v>
      </c>
      <c r="G10" s="9">
        <v>0</v>
      </c>
      <c r="I10" s="9">
        <v>719300</v>
      </c>
      <c r="K10" s="9">
        <v>0</v>
      </c>
      <c r="M10" s="9">
        <v>719300</v>
      </c>
    </row>
    <row r="11" spans="1:13" ht="21.75" customHeight="1" x14ac:dyDescent="0.2">
      <c r="A11" s="8" t="s">
        <v>112</v>
      </c>
      <c r="C11" s="9">
        <v>4632</v>
      </c>
      <c r="E11" s="9">
        <v>0</v>
      </c>
      <c r="G11" s="9">
        <v>4632</v>
      </c>
      <c r="I11" s="9">
        <v>25230</v>
      </c>
      <c r="K11" s="9">
        <v>0</v>
      </c>
      <c r="M11" s="9">
        <v>25230</v>
      </c>
    </row>
    <row r="12" spans="1:13" ht="21.75" customHeight="1" x14ac:dyDescent="0.2">
      <c r="A12" s="8" t="s">
        <v>113</v>
      </c>
      <c r="C12" s="9">
        <v>0</v>
      </c>
      <c r="E12" s="9">
        <v>0</v>
      </c>
      <c r="G12" s="9">
        <v>0</v>
      </c>
      <c r="I12" s="9">
        <v>9375</v>
      </c>
      <c r="K12" s="9">
        <v>0</v>
      </c>
      <c r="M12" s="9">
        <v>9375</v>
      </c>
    </row>
    <row r="13" spans="1:13" ht="21.75" customHeight="1" x14ac:dyDescent="0.2">
      <c r="A13" s="8" t="s">
        <v>176</v>
      </c>
      <c r="C13" s="9">
        <v>0</v>
      </c>
      <c r="E13" s="9">
        <v>0</v>
      </c>
      <c r="G13" s="9">
        <v>0</v>
      </c>
      <c r="I13" s="9">
        <v>5897</v>
      </c>
      <c r="K13" s="9">
        <v>0</v>
      </c>
      <c r="M13" s="9">
        <v>5897</v>
      </c>
    </row>
    <row r="14" spans="1:13" ht="21.75" customHeight="1" x14ac:dyDescent="0.2">
      <c r="A14" s="8" t="s">
        <v>114</v>
      </c>
      <c r="C14" s="9">
        <v>0</v>
      </c>
      <c r="E14" s="9">
        <v>0</v>
      </c>
      <c r="G14" s="9">
        <v>0</v>
      </c>
      <c r="I14" s="9">
        <v>2800</v>
      </c>
      <c r="K14" s="9">
        <v>0</v>
      </c>
      <c r="M14" s="9">
        <v>2800</v>
      </c>
    </row>
    <row r="15" spans="1:13" ht="21.75" customHeight="1" x14ac:dyDescent="0.2">
      <c r="A15" s="8" t="s">
        <v>115</v>
      </c>
      <c r="C15" s="9">
        <v>4220</v>
      </c>
      <c r="E15" s="9">
        <v>0</v>
      </c>
      <c r="G15" s="9">
        <v>4220</v>
      </c>
      <c r="I15" s="9">
        <v>28772</v>
      </c>
      <c r="K15" s="9">
        <v>0</v>
      </c>
      <c r="M15" s="9">
        <v>28772</v>
      </c>
    </row>
    <row r="16" spans="1:13" ht="21.75" customHeight="1" x14ac:dyDescent="0.2">
      <c r="A16" s="8" t="s">
        <v>117</v>
      </c>
      <c r="C16" s="9">
        <v>2997</v>
      </c>
      <c r="E16" s="9">
        <v>0</v>
      </c>
      <c r="G16" s="9">
        <v>2997</v>
      </c>
      <c r="I16" s="9">
        <v>20359</v>
      </c>
      <c r="K16" s="9">
        <v>0</v>
      </c>
      <c r="M16" s="9">
        <v>20359</v>
      </c>
    </row>
    <row r="17" spans="1:13" ht="21.75" customHeight="1" x14ac:dyDescent="0.2">
      <c r="A17" s="8" t="s">
        <v>177</v>
      </c>
      <c r="C17" s="9">
        <v>0</v>
      </c>
      <c r="E17" s="9">
        <v>0</v>
      </c>
      <c r="G17" s="9">
        <v>0</v>
      </c>
      <c r="I17" s="9">
        <v>-32</v>
      </c>
      <c r="K17" s="9">
        <v>0</v>
      </c>
      <c r="M17" s="9">
        <v>-32</v>
      </c>
    </row>
    <row r="18" spans="1:13" ht="21.75" customHeight="1" x14ac:dyDescent="0.2">
      <c r="A18" s="8" t="s">
        <v>178</v>
      </c>
      <c r="C18" s="9">
        <v>0</v>
      </c>
      <c r="E18" s="9">
        <v>0</v>
      </c>
      <c r="G18" s="9">
        <v>0</v>
      </c>
      <c r="I18" s="9">
        <v>8812</v>
      </c>
      <c r="K18" s="9">
        <v>0</v>
      </c>
      <c r="M18" s="9">
        <v>8812</v>
      </c>
    </row>
    <row r="19" spans="1:13" ht="21.75" customHeight="1" x14ac:dyDescent="0.2">
      <c r="A19" s="8" t="s">
        <v>179</v>
      </c>
      <c r="C19" s="9">
        <v>0</v>
      </c>
      <c r="E19" s="9">
        <v>0</v>
      </c>
      <c r="G19" s="9">
        <v>0</v>
      </c>
      <c r="I19" s="9">
        <v>432383561</v>
      </c>
      <c r="K19" s="9">
        <v>0</v>
      </c>
      <c r="M19" s="9">
        <v>432383561</v>
      </c>
    </row>
    <row r="20" spans="1:13" ht="21.75" customHeight="1" x14ac:dyDescent="0.2">
      <c r="A20" s="8" t="s">
        <v>180</v>
      </c>
      <c r="C20" s="9">
        <v>0</v>
      </c>
      <c r="E20" s="9">
        <v>0</v>
      </c>
      <c r="G20" s="9">
        <v>0</v>
      </c>
      <c r="I20" s="9">
        <v>122520547</v>
      </c>
      <c r="K20" s="9">
        <v>0</v>
      </c>
      <c r="M20" s="9">
        <v>122520547</v>
      </c>
    </row>
    <row r="21" spans="1:13" ht="21.75" customHeight="1" x14ac:dyDescent="0.2">
      <c r="A21" s="8" t="s">
        <v>181</v>
      </c>
      <c r="C21" s="9">
        <v>0</v>
      </c>
      <c r="E21" s="9">
        <v>0</v>
      </c>
      <c r="G21" s="9">
        <v>0</v>
      </c>
      <c r="I21" s="9">
        <v>6271397244</v>
      </c>
      <c r="K21" s="9">
        <v>0</v>
      </c>
      <c r="M21" s="9">
        <v>6271397244</v>
      </c>
    </row>
    <row r="22" spans="1:13" ht="21.75" customHeight="1" x14ac:dyDescent="0.2">
      <c r="A22" s="8" t="s">
        <v>119</v>
      </c>
      <c r="C22" s="9">
        <v>1599</v>
      </c>
      <c r="E22" s="9">
        <v>0</v>
      </c>
      <c r="G22" s="9">
        <v>1599</v>
      </c>
      <c r="I22" s="9">
        <v>7799</v>
      </c>
      <c r="K22" s="9">
        <v>0</v>
      </c>
      <c r="M22" s="9">
        <v>7799</v>
      </c>
    </row>
    <row r="23" spans="1:13" ht="21.75" customHeight="1" x14ac:dyDescent="0.2">
      <c r="A23" s="8" t="s">
        <v>182</v>
      </c>
      <c r="C23" s="9">
        <v>0</v>
      </c>
      <c r="E23" s="9">
        <v>0</v>
      </c>
      <c r="G23" s="9">
        <v>0</v>
      </c>
      <c r="I23" s="9">
        <v>33184931498</v>
      </c>
      <c r="K23" s="9">
        <v>0</v>
      </c>
      <c r="M23" s="9">
        <v>33184931498</v>
      </c>
    </row>
    <row r="24" spans="1:13" ht="21.75" customHeight="1" x14ac:dyDescent="0.2">
      <c r="A24" s="8" t="s">
        <v>121</v>
      </c>
      <c r="C24" s="9">
        <v>21459452053</v>
      </c>
      <c r="E24" s="9">
        <v>-55414148</v>
      </c>
      <c r="G24" s="9">
        <v>21514866201</v>
      </c>
      <c r="I24" s="9">
        <v>263021917733</v>
      </c>
      <c r="K24" s="9">
        <v>314067</v>
      </c>
      <c r="M24" s="9">
        <v>263021603666</v>
      </c>
    </row>
    <row r="25" spans="1:13" ht="21.75" customHeight="1" x14ac:dyDescent="0.2">
      <c r="A25" s="8" t="s">
        <v>183</v>
      </c>
      <c r="C25" s="9">
        <v>0</v>
      </c>
      <c r="E25" s="9">
        <v>0</v>
      </c>
      <c r="G25" s="9">
        <v>0</v>
      </c>
      <c r="I25" s="9">
        <v>9816219158</v>
      </c>
      <c r="K25" s="9">
        <v>0</v>
      </c>
      <c r="M25" s="9">
        <v>9816219158</v>
      </c>
    </row>
    <row r="26" spans="1:13" ht="21.75" customHeight="1" x14ac:dyDescent="0.2">
      <c r="A26" s="8" t="s">
        <v>123</v>
      </c>
      <c r="C26" s="9">
        <v>31084931506</v>
      </c>
      <c r="E26" s="9">
        <v>-23692649</v>
      </c>
      <c r="G26" s="9">
        <v>31108624155</v>
      </c>
      <c r="I26" s="9">
        <v>103282191778</v>
      </c>
      <c r="K26" s="9">
        <v>145658783</v>
      </c>
      <c r="M26" s="9">
        <v>103136532995</v>
      </c>
    </row>
    <row r="27" spans="1:13" ht="21.75" customHeight="1" x14ac:dyDescent="0.2">
      <c r="A27" s="8" t="s">
        <v>124</v>
      </c>
      <c r="C27" s="9">
        <v>23662</v>
      </c>
      <c r="E27" s="9">
        <v>0</v>
      </c>
      <c r="G27" s="9">
        <v>23662</v>
      </c>
      <c r="I27" s="9">
        <v>23662</v>
      </c>
      <c r="K27" s="9">
        <v>0</v>
      </c>
      <c r="M27" s="9">
        <v>23662</v>
      </c>
    </row>
    <row r="28" spans="1:13" ht="21.75" customHeight="1" x14ac:dyDescent="0.2">
      <c r="A28" s="8" t="s">
        <v>184</v>
      </c>
      <c r="C28" s="9">
        <v>0</v>
      </c>
      <c r="E28" s="9">
        <v>0</v>
      </c>
      <c r="G28" s="9">
        <v>0</v>
      </c>
      <c r="I28" s="9">
        <v>30235413681</v>
      </c>
      <c r="K28" s="9">
        <v>0</v>
      </c>
      <c r="M28" s="9">
        <v>30235413681</v>
      </c>
    </row>
    <row r="29" spans="1:13" ht="21.75" customHeight="1" x14ac:dyDescent="0.2">
      <c r="A29" s="8" t="s">
        <v>185</v>
      </c>
      <c r="C29" s="9">
        <v>0</v>
      </c>
      <c r="E29" s="9">
        <v>0</v>
      </c>
      <c r="G29" s="9">
        <v>0</v>
      </c>
      <c r="I29" s="9">
        <v>19268383552</v>
      </c>
      <c r="K29" s="9">
        <v>0</v>
      </c>
      <c r="M29" s="9">
        <v>19268383552</v>
      </c>
    </row>
    <row r="30" spans="1:13" ht="21.75" customHeight="1" x14ac:dyDescent="0.2">
      <c r="A30" s="38" t="s">
        <v>186</v>
      </c>
      <c r="C30" s="12">
        <v>0</v>
      </c>
      <c r="E30" s="12">
        <v>0</v>
      </c>
      <c r="G30" s="12">
        <v>0</v>
      </c>
      <c r="I30" s="12">
        <v>12410531506</v>
      </c>
      <c r="K30" s="12">
        <v>0</v>
      </c>
      <c r="M30" s="12">
        <v>12410531506</v>
      </c>
    </row>
    <row r="31" spans="1:13" ht="21.75" customHeight="1" x14ac:dyDescent="0.2">
      <c r="A31" s="52"/>
      <c r="C31" s="15">
        <v>52544976430</v>
      </c>
      <c r="E31" s="15">
        <v>-79106797</v>
      </c>
      <c r="G31" s="15">
        <v>52624083227</v>
      </c>
      <c r="I31" s="15">
        <v>478050612329</v>
      </c>
      <c r="K31" s="15">
        <v>145972850</v>
      </c>
      <c r="M31" s="15">
        <v>477904639479</v>
      </c>
    </row>
    <row r="32" spans="1:13" x14ac:dyDescent="0.2">
      <c r="M32" s="3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41"/>
  <sheetViews>
    <sheetView rightToLeft="1" view="pageBreakPreview" zoomScale="115" zoomScaleNormal="100" zoomScaleSheetLayoutView="115" workbookViewId="0">
      <selection activeCell="U18" sqref="U18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8" bestFit="1" customWidth="1"/>
    <col min="4" max="4" width="1.28515625" customWidth="1"/>
    <col min="5" max="5" width="16.5703125" bestFit="1" customWidth="1"/>
    <col min="6" max="6" width="1.28515625" customWidth="1"/>
    <col min="7" max="7" width="15.42578125" bestFit="1" customWidth="1"/>
    <col min="8" max="8" width="1.28515625" customWidth="1"/>
    <col min="9" max="9" width="23.42578125" bestFit="1" customWidth="1"/>
    <col min="10" max="10" width="1.28515625" customWidth="1"/>
    <col min="11" max="11" width="11.85546875" bestFit="1" customWidth="1"/>
    <col min="12" max="12" width="1.28515625" customWidth="1"/>
    <col min="13" max="13" width="19.85546875" bestFit="1" customWidth="1"/>
    <col min="14" max="14" width="1.28515625" customWidth="1"/>
    <col min="15" max="15" width="20.140625" bestFit="1" customWidth="1"/>
    <col min="16" max="16" width="1.28515625" customWidth="1"/>
    <col min="17" max="17" width="23.42578125" bestFit="1" customWidth="1"/>
    <col min="18" max="18" width="15.42578125" bestFit="1" customWidth="1"/>
  </cols>
  <sheetData>
    <row r="1" spans="1:19" ht="25.5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5.5" x14ac:dyDescent="0.2">
      <c r="A2" s="22" t="s">
        <v>125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9" ht="25.5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5" spans="1:19" ht="24" x14ac:dyDescent="0.2">
      <c r="A5" s="23" t="s">
        <v>210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9" ht="21" x14ac:dyDescent="0.2">
      <c r="A6" s="24" t="s">
        <v>128</v>
      </c>
      <c r="C6" s="24" t="s">
        <v>142</v>
      </c>
      <c r="D6" s="24"/>
      <c r="E6" s="24"/>
      <c r="F6" s="24"/>
      <c r="G6" s="24"/>
      <c r="H6" s="24"/>
      <c r="I6" s="24"/>
      <c r="K6" s="24" t="s">
        <v>143</v>
      </c>
      <c r="L6" s="24"/>
      <c r="M6" s="24"/>
      <c r="N6" s="24"/>
      <c r="O6" s="24"/>
      <c r="P6" s="24"/>
      <c r="Q6" s="24"/>
    </row>
    <row r="7" spans="1:19" ht="21" x14ac:dyDescent="0.2">
      <c r="A7" s="24"/>
      <c r="C7" s="18" t="s">
        <v>8</v>
      </c>
      <c r="D7" s="3"/>
      <c r="E7" s="18" t="s">
        <v>211</v>
      </c>
      <c r="F7" s="3"/>
      <c r="G7" s="18" t="s">
        <v>212</v>
      </c>
      <c r="H7" s="3"/>
      <c r="I7" s="18" t="s">
        <v>213</v>
      </c>
      <c r="K7" s="18" t="s">
        <v>8</v>
      </c>
      <c r="L7" s="3"/>
      <c r="M7" s="18" t="s">
        <v>211</v>
      </c>
      <c r="N7" s="3"/>
      <c r="O7" s="18" t="s">
        <v>212</v>
      </c>
      <c r="P7" s="3"/>
      <c r="Q7" s="18" t="s">
        <v>213</v>
      </c>
    </row>
    <row r="8" spans="1:19" ht="18.75" x14ac:dyDescent="0.2">
      <c r="A8" s="38" t="s">
        <v>218</v>
      </c>
      <c r="B8" s="36"/>
      <c r="C8" s="35"/>
      <c r="D8" s="36"/>
      <c r="E8" s="35"/>
      <c r="F8" s="36"/>
      <c r="G8" s="35"/>
      <c r="H8" s="36"/>
      <c r="I8" s="35"/>
      <c r="J8" s="36"/>
      <c r="K8" s="35">
        <v>59405940</v>
      </c>
      <c r="L8" s="36"/>
      <c r="M8" s="35">
        <v>1119137424452</v>
      </c>
      <c r="N8" s="36"/>
      <c r="O8" s="35">
        <v>1047472795465</v>
      </c>
      <c r="P8" s="36"/>
      <c r="Q8" s="35">
        <v>71664628987</v>
      </c>
      <c r="R8" s="53"/>
    </row>
    <row r="9" spans="1:19" ht="18.75" x14ac:dyDescent="0.2">
      <c r="A9" s="38" t="s">
        <v>21</v>
      </c>
      <c r="B9" s="36"/>
      <c r="C9" s="35">
        <v>0</v>
      </c>
      <c r="D9" s="36"/>
      <c r="E9" s="35">
        <v>0</v>
      </c>
      <c r="F9" s="36"/>
      <c r="G9" s="35">
        <v>0</v>
      </c>
      <c r="H9" s="36"/>
      <c r="I9" s="35">
        <v>0</v>
      </c>
      <c r="J9" s="36"/>
      <c r="K9" s="35">
        <v>3817890</v>
      </c>
      <c r="L9" s="36"/>
      <c r="M9" s="35">
        <v>105986321793</v>
      </c>
      <c r="N9" s="36"/>
      <c r="O9" s="35">
        <v>94032797919</v>
      </c>
      <c r="P9" s="36"/>
      <c r="Q9" s="35">
        <v>11953523874</v>
      </c>
      <c r="R9" s="36"/>
    </row>
    <row r="10" spans="1:19" ht="18.75" x14ac:dyDescent="0.2">
      <c r="A10" s="38" t="s">
        <v>148</v>
      </c>
      <c r="B10" s="36"/>
      <c r="C10" s="35">
        <v>0</v>
      </c>
      <c r="D10" s="36"/>
      <c r="E10" s="35">
        <v>0</v>
      </c>
      <c r="F10" s="36"/>
      <c r="G10" s="35">
        <v>0</v>
      </c>
      <c r="H10" s="36"/>
      <c r="I10" s="35">
        <v>0</v>
      </c>
      <c r="J10" s="36"/>
      <c r="K10" s="35">
        <v>2635520</v>
      </c>
      <c r="L10" s="36"/>
      <c r="M10" s="35">
        <v>20405736140</v>
      </c>
      <c r="N10" s="36"/>
      <c r="O10" s="35">
        <v>20434741516</v>
      </c>
      <c r="P10" s="36"/>
      <c r="Q10" s="35">
        <v>-29005376</v>
      </c>
      <c r="R10" s="36"/>
    </row>
    <row r="11" spans="1:19" ht="18.75" x14ac:dyDescent="0.2">
      <c r="A11" s="38" t="s">
        <v>149</v>
      </c>
      <c r="B11" s="36"/>
      <c r="C11" s="35">
        <v>0</v>
      </c>
      <c r="D11" s="36"/>
      <c r="E11" s="35">
        <v>0</v>
      </c>
      <c r="F11" s="36"/>
      <c r="G11" s="35">
        <v>0</v>
      </c>
      <c r="H11" s="36"/>
      <c r="I11" s="35">
        <v>0</v>
      </c>
      <c r="J11" s="36"/>
      <c r="K11" s="35">
        <v>13994627</v>
      </c>
      <c r="L11" s="36"/>
      <c r="M11" s="35">
        <v>98075080736</v>
      </c>
      <c r="N11" s="36"/>
      <c r="O11" s="35">
        <v>99605330220</v>
      </c>
      <c r="P11" s="36"/>
      <c r="Q11" s="35">
        <v>-1530249484</v>
      </c>
      <c r="R11" s="53"/>
    </row>
    <row r="12" spans="1:19" ht="18.75" x14ac:dyDescent="0.2">
      <c r="A12" s="38" t="s">
        <v>85</v>
      </c>
      <c r="B12" s="36"/>
      <c r="C12" s="35">
        <v>9100</v>
      </c>
      <c r="D12" s="36"/>
      <c r="E12" s="35">
        <v>9100000000</v>
      </c>
      <c r="F12" s="36"/>
      <c r="G12" s="35">
        <v>9098350625</v>
      </c>
      <c r="H12" s="36"/>
      <c r="I12" s="35">
        <v>1649375</v>
      </c>
      <c r="J12" s="36"/>
      <c r="K12" s="35">
        <v>9100</v>
      </c>
      <c r="L12" s="36"/>
      <c r="M12" s="35">
        <v>9100000000</v>
      </c>
      <c r="N12" s="36"/>
      <c r="O12" s="35">
        <v>9098350625</v>
      </c>
      <c r="P12" s="36"/>
      <c r="Q12" s="35">
        <v>1649375</v>
      </c>
      <c r="R12" s="53"/>
    </row>
    <row r="13" spans="1:19" ht="18.75" x14ac:dyDescent="0.2">
      <c r="A13" s="38" t="s">
        <v>88</v>
      </c>
      <c r="B13" s="36"/>
      <c r="C13" s="35">
        <v>5000</v>
      </c>
      <c r="D13" s="36"/>
      <c r="E13" s="35">
        <v>4999093750</v>
      </c>
      <c r="F13" s="36"/>
      <c r="G13" s="35">
        <v>4819126375</v>
      </c>
      <c r="H13" s="36"/>
      <c r="I13" s="35">
        <v>179967375</v>
      </c>
      <c r="J13" s="36"/>
      <c r="K13" s="35">
        <v>5000</v>
      </c>
      <c r="L13" s="36"/>
      <c r="M13" s="35">
        <v>4999093750</v>
      </c>
      <c r="N13" s="36"/>
      <c r="O13" s="35">
        <v>4819126375</v>
      </c>
      <c r="P13" s="36"/>
      <c r="Q13" s="35">
        <v>179967375</v>
      </c>
      <c r="R13" s="36"/>
      <c r="S13" s="34"/>
    </row>
    <row r="14" spans="1:19" ht="18.75" x14ac:dyDescent="0.2">
      <c r="A14" s="38" t="s">
        <v>56</v>
      </c>
      <c r="B14" s="36"/>
      <c r="C14" s="35">
        <v>200</v>
      </c>
      <c r="D14" s="36"/>
      <c r="E14" s="35">
        <v>198971531</v>
      </c>
      <c r="F14" s="36"/>
      <c r="G14" s="35">
        <v>199963750</v>
      </c>
      <c r="H14" s="36"/>
      <c r="I14" s="35">
        <v>-992219</v>
      </c>
      <c r="J14" s="36"/>
      <c r="K14" s="35">
        <v>1400</v>
      </c>
      <c r="L14" s="36"/>
      <c r="M14" s="35">
        <v>1381831803</v>
      </c>
      <c r="N14" s="36"/>
      <c r="O14" s="35">
        <v>1399746250</v>
      </c>
      <c r="P14" s="36"/>
      <c r="Q14" s="35">
        <v>-17914447</v>
      </c>
      <c r="R14" s="36"/>
      <c r="S14" s="34"/>
    </row>
    <row r="15" spans="1:19" ht="18.75" x14ac:dyDescent="0.2">
      <c r="A15" s="38" t="s">
        <v>74</v>
      </c>
      <c r="B15" s="36"/>
      <c r="C15" s="35">
        <v>5000</v>
      </c>
      <c r="D15" s="36"/>
      <c r="E15" s="35">
        <v>4806978579</v>
      </c>
      <c r="F15" s="36"/>
      <c r="G15" s="35">
        <v>4534441399</v>
      </c>
      <c r="H15" s="36"/>
      <c r="I15" s="35">
        <v>272537180</v>
      </c>
      <c r="J15" s="36"/>
      <c r="K15" s="35">
        <v>5000</v>
      </c>
      <c r="L15" s="36"/>
      <c r="M15" s="35">
        <v>4806978579</v>
      </c>
      <c r="N15" s="36"/>
      <c r="O15" s="35">
        <v>4534441399</v>
      </c>
      <c r="P15" s="36"/>
      <c r="Q15" s="35">
        <v>272537180</v>
      </c>
      <c r="R15" s="36"/>
    </row>
    <row r="16" spans="1:19" ht="18.75" x14ac:dyDescent="0.2">
      <c r="A16" s="8" t="s">
        <v>80</v>
      </c>
      <c r="C16" s="9">
        <v>10000</v>
      </c>
      <c r="E16" s="9">
        <v>8998368750</v>
      </c>
      <c r="G16" s="9">
        <v>9220528476</v>
      </c>
      <c r="I16" s="9">
        <v>-222159726</v>
      </c>
      <c r="K16" s="9">
        <v>10000</v>
      </c>
      <c r="M16" s="9">
        <v>8998368750</v>
      </c>
      <c r="O16" s="9">
        <v>9220528476</v>
      </c>
      <c r="Q16" s="9">
        <v>-222159726</v>
      </c>
    </row>
    <row r="17" spans="1:17" ht="18.75" x14ac:dyDescent="0.2">
      <c r="A17" s="8" t="s">
        <v>77</v>
      </c>
      <c r="C17" s="9">
        <v>10000</v>
      </c>
      <c r="E17" s="9">
        <v>9698241875</v>
      </c>
      <c r="G17" s="9">
        <v>9792224838</v>
      </c>
      <c r="I17" s="9">
        <v>-93982963</v>
      </c>
      <c r="K17" s="9">
        <v>10000</v>
      </c>
      <c r="M17" s="9">
        <v>9698241875</v>
      </c>
      <c r="O17" s="9">
        <v>9792224838</v>
      </c>
      <c r="Q17" s="9">
        <v>-93982963</v>
      </c>
    </row>
    <row r="18" spans="1:17" ht="18.75" x14ac:dyDescent="0.2">
      <c r="A18" s="8" t="s">
        <v>157</v>
      </c>
      <c r="C18" s="9">
        <v>0</v>
      </c>
      <c r="E18" s="9">
        <v>0</v>
      </c>
      <c r="G18" s="9">
        <v>0</v>
      </c>
      <c r="I18" s="9">
        <v>0</v>
      </c>
      <c r="K18" s="9">
        <v>5000</v>
      </c>
      <c r="M18" s="9">
        <v>5000000000</v>
      </c>
      <c r="O18" s="9">
        <v>4819626284</v>
      </c>
      <c r="Q18" s="9">
        <v>180373716</v>
      </c>
    </row>
    <row r="19" spans="1:17" ht="18.75" x14ac:dyDescent="0.2">
      <c r="A19" s="8" t="s">
        <v>158</v>
      </c>
      <c r="C19" s="9">
        <v>0</v>
      </c>
      <c r="E19" s="9">
        <v>0</v>
      </c>
      <c r="G19" s="9">
        <v>0</v>
      </c>
      <c r="I19" s="9">
        <v>0</v>
      </c>
      <c r="K19" s="9">
        <v>5000</v>
      </c>
      <c r="M19" s="9">
        <v>5095276315</v>
      </c>
      <c r="O19" s="9">
        <v>4999093750</v>
      </c>
      <c r="Q19" s="9">
        <v>96182565</v>
      </c>
    </row>
    <row r="20" spans="1:17" ht="18.75" x14ac:dyDescent="0.2">
      <c r="A20" s="8" t="s">
        <v>159</v>
      </c>
      <c r="C20" s="9">
        <v>0</v>
      </c>
      <c r="E20" s="9">
        <v>0</v>
      </c>
      <c r="G20" s="9">
        <v>0</v>
      </c>
      <c r="I20" s="9">
        <v>0</v>
      </c>
      <c r="K20" s="9">
        <v>5000</v>
      </c>
      <c r="M20" s="9">
        <v>5000000000</v>
      </c>
      <c r="O20" s="9">
        <v>4890113506</v>
      </c>
      <c r="Q20" s="9">
        <v>109886494</v>
      </c>
    </row>
    <row r="21" spans="1:17" ht="18.75" x14ac:dyDescent="0.2">
      <c r="A21" s="8" t="s">
        <v>160</v>
      </c>
      <c r="C21" s="9">
        <v>0</v>
      </c>
      <c r="E21" s="9">
        <v>0</v>
      </c>
      <c r="G21" s="9">
        <v>0</v>
      </c>
      <c r="I21" s="9">
        <v>0</v>
      </c>
      <c r="K21" s="9">
        <v>5000</v>
      </c>
      <c r="M21" s="9">
        <v>5000000000</v>
      </c>
      <c r="O21" s="9">
        <v>4958601090</v>
      </c>
      <c r="Q21" s="9">
        <v>41398910</v>
      </c>
    </row>
    <row r="22" spans="1:17" ht="18.75" x14ac:dyDescent="0.2">
      <c r="A22" s="8" t="s">
        <v>161</v>
      </c>
      <c r="C22" s="9">
        <v>0</v>
      </c>
      <c r="E22" s="9">
        <v>0</v>
      </c>
      <c r="G22" s="9">
        <v>0</v>
      </c>
      <c r="I22" s="9">
        <v>0</v>
      </c>
      <c r="K22" s="9">
        <v>2980310</v>
      </c>
      <c r="M22" s="9">
        <v>2798455052740</v>
      </c>
      <c r="O22" s="9">
        <v>2812902708959</v>
      </c>
      <c r="Q22" s="9">
        <v>-14447656219</v>
      </c>
    </row>
    <row r="23" spans="1:17" ht="18.75" x14ac:dyDescent="0.2">
      <c r="A23" s="8" t="s">
        <v>94</v>
      </c>
      <c r="C23" s="9">
        <v>0</v>
      </c>
      <c r="E23" s="9">
        <v>0</v>
      </c>
      <c r="G23" s="9">
        <v>0</v>
      </c>
      <c r="I23" s="9">
        <v>0</v>
      </c>
      <c r="K23" s="9">
        <v>100</v>
      </c>
      <c r="M23" s="9">
        <v>99981875</v>
      </c>
      <c r="O23" s="9">
        <v>100481283</v>
      </c>
      <c r="Q23" s="9">
        <v>-499408</v>
      </c>
    </row>
    <row r="24" spans="1:17" ht="18.75" x14ac:dyDescent="0.2">
      <c r="A24" s="8" t="s">
        <v>32</v>
      </c>
      <c r="C24" s="9">
        <v>0</v>
      </c>
      <c r="E24" s="9">
        <v>0</v>
      </c>
      <c r="G24" s="9">
        <v>0</v>
      </c>
      <c r="I24" s="9">
        <v>0</v>
      </c>
      <c r="K24" s="9">
        <v>5000</v>
      </c>
      <c r="M24" s="9">
        <v>4533928079</v>
      </c>
      <c r="O24" s="9">
        <v>4999093750</v>
      </c>
      <c r="Q24" s="9">
        <v>-465165671</v>
      </c>
    </row>
    <row r="25" spans="1:17" ht="18.75" x14ac:dyDescent="0.2">
      <c r="A25" s="8" t="s">
        <v>162</v>
      </c>
      <c r="C25" s="9">
        <v>0</v>
      </c>
      <c r="E25" s="9">
        <v>0</v>
      </c>
      <c r="G25" s="9">
        <v>0</v>
      </c>
      <c r="I25" s="9">
        <v>0</v>
      </c>
      <c r="K25" s="9">
        <v>3490000</v>
      </c>
      <c r="M25" s="9">
        <v>4960865532231</v>
      </c>
      <c r="O25" s="9">
        <v>4727373357687</v>
      </c>
      <c r="Q25" s="9">
        <v>233492174544</v>
      </c>
    </row>
    <row r="26" spans="1:17" ht="18.75" x14ac:dyDescent="0.2">
      <c r="A26" s="8" t="s">
        <v>163</v>
      </c>
      <c r="C26" s="9">
        <v>0</v>
      </c>
      <c r="E26" s="9">
        <v>0</v>
      </c>
      <c r="G26" s="9">
        <v>0</v>
      </c>
      <c r="I26" s="9">
        <v>0</v>
      </c>
      <c r="K26" s="9">
        <v>1997900</v>
      </c>
      <c r="M26" s="9">
        <v>1812115237000</v>
      </c>
      <c r="O26" s="9">
        <v>1997537880625</v>
      </c>
      <c r="Q26" s="9">
        <v>-185422643625</v>
      </c>
    </row>
    <row r="27" spans="1:17" ht="18.75" x14ac:dyDescent="0.2">
      <c r="A27" s="8" t="s">
        <v>164</v>
      </c>
      <c r="C27" s="9">
        <v>0</v>
      </c>
      <c r="E27" s="9">
        <v>0</v>
      </c>
      <c r="G27" s="9">
        <v>0</v>
      </c>
      <c r="I27" s="9">
        <v>0</v>
      </c>
      <c r="K27" s="9">
        <v>2095500</v>
      </c>
      <c r="M27" s="9">
        <v>2054267925744</v>
      </c>
      <c r="O27" s="9">
        <v>2026442150776</v>
      </c>
      <c r="Q27" s="9">
        <v>27825774968</v>
      </c>
    </row>
    <row r="28" spans="1:17" ht="18.75" x14ac:dyDescent="0.2">
      <c r="A28" s="8" t="s">
        <v>165</v>
      </c>
      <c r="C28" s="9">
        <v>0</v>
      </c>
      <c r="E28" s="9">
        <v>0</v>
      </c>
      <c r="G28" s="9">
        <v>0</v>
      </c>
      <c r="I28" s="9">
        <v>0</v>
      </c>
      <c r="K28" s="9">
        <v>1247500</v>
      </c>
      <c r="M28" s="9">
        <v>1247460515625</v>
      </c>
      <c r="O28" s="9">
        <v>1247273890625</v>
      </c>
      <c r="Q28" s="9">
        <v>186625000</v>
      </c>
    </row>
    <row r="29" spans="1:17" ht="18.75" x14ac:dyDescent="0.2">
      <c r="A29" s="8" t="s">
        <v>166</v>
      </c>
      <c r="C29" s="9">
        <v>0</v>
      </c>
      <c r="E29" s="9">
        <v>0</v>
      </c>
      <c r="G29" s="9">
        <v>0</v>
      </c>
      <c r="I29" s="9">
        <v>0</v>
      </c>
      <c r="K29" s="9">
        <v>2998950</v>
      </c>
      <c r="M29" s="9">
        <v>2998479077827</v>
      </c>
      <c r="O29" s="9">
        <v>2998406440327</v>
      </c>
      <c r="Q29" s="9">
        <v>72637500</v>
      </c>
    </row>
    <row r="30" spans="1:17" ht="18.75" x14ac:dyDescent="0.2">
      <c r="A30" s="8" t="s">
        <v>167</v>
      </c>
      <c r="C30" s="9">
        <v>0</v>
      </c>
      <c r="E30" s="9">
        <v>0</v>
      </c>
      <c r="G30" s="9">
        <v>0</v>
      </c>
      <c r="I30" s="9">
        <v>0</v>
      </c>
      <c r="K30" s="9">
        <v>9457500</v>
      </c>
      <c r="M30" s="9">
        <v>8753889499093</v>
      </c>
      <c r="O30" s="9">
        <v>9128621325511</v>
      </c>
      <c r="Q30" s="9">
        <v>-374731826418</v>
      </c>
    </row>
    <row r="31" spans="1:17" ht="18.75" x14ac:dyDescent="0.2">
      <c r="A31" s="8" t="s">
        <v>168</v>
      </c>
      <c r="C31" s="9">
        <v>0</v>
      </c>
      <c r="E31" s="9">
        <v>0</v>
      </c>
      <c r="G31" s="9">
        <v>0</v>
      </c>
      <c r="I31" s="9">
        <v>0</v>
      </c>
      <c r="K31" s="9">
        <v>1000000</v>
      </c>
      <c r="M31" s="9">
        <v>948910318448</v>
      </c>
      <c r="O31" s="9">
        <v>920038250000</v>
      </c>
      <c r="Q31" s="9">
        <v>28872068448</v>
      </c>
    </row>
    <row r="32" spans="1:17" ht="18.75" x14ac:dyDescent="0.2">
      <c r="A32" s="8" t="s">
        <v>169</v>
      </c>
      <c r="C32" s="9">
        <v>0</v>
      </c>
      <c r="E32" s="9">
        <v>0</v>
      </c>
      <c r="G32" s="9">
        <v>0</v>
      </c>
      <c r="I32" s="9">
        <v>0</v>
      </c>
      <c r="K32" s="9">
        <v>341203</v>
      </c>
      <c r="M32" s="9">
        <v>341179744952</v>
      </c>
      <c r="O32" s="9">
        <v>326369744860</v>
      </c>
      <c r="Q32" s="9">
        <v>14810000092</v>
      </c>
    </row>
    <row r="33" spans="1:18" ht="18.75" x14ac:dyDescent="0.2">
      <c r="A33" s="8" t="s">
        <v>170</v>
      </c>
      <c r="C33" s="9">
        <v>0</v>
      </c>
      <c r="E33" s="9">
        <v>0</v>
      </c>
      <c r="G33" s="9">
        <v>0</v>
      </c>
      <c r="I33" s="9">
        <v>0</v>
      </c>
      <c r="K33" s="9">
        <v>5000</v>
      </c>
      <c r="M33" s="9">
        <v>5000000000</v>
      </c>
      <c r="O33" s="9">
        <v>4951602359</v>
      </c>
      <c r="Q33" s="9">
        <v>48397641</v>
      </c>
    </row>
    <row r="34" spans="1:18" ht="18.75" x14ac:dyDescent="0.2">
      <c r="A34" s="11" t="s">
        <v>171</v>
      </c>
      <c r="C34" s="12">
        <v>0</v>
      </c>
      <c r="E34" s="12">
        <v>0</v>
      </c>
      <c r="G34" s="12">
        <v>0</v>
      </c>
      <c r="I34" s="12">
        <v>0</v>
      </c>
      <c r="K34" s="12">
        <v>500000</v>
      </c>
      <c r="M34" s="12">
        <v>487480000000</v>
      </c>
      <c r="O34" s="12">
        <v>478393275500</v>
      </c>
      <c r="Q34" s="12">
        <v>9086724500</v>
      </c>
      <c r="R34" s="34"/>
    </row>
    <row r="35" spans="1:18" ht="21.75" thickBot="1" x14ac:dyDescent="0.25">
      <c r="A35" s="14" t="s">
        <v>22</v>
      </c>
      <c r="C35" s="15">
        <v>39300</v>
      </c>
      <c r="E35" s="15">
        <v>37801654485</v>
      </c>
      <c r="G35" s="15">
        <v>37664635463</v>
      </c>
      <c r="I35" s="15">
        <v>137019022</v>
      </c>
      <c r="K35" s="15">
        <v>46627500</v>
      </c>
      <c r="M35" s="15">
        <v>26696283743355</v>
      </c>
      <c r="O35" s="15">
        <v>26946014924510</v>
      </c>
      <c r="Q35" s="15">
        <f>SUM(Q8:Q34)</f>
        <v>-178066552168</v>
      </c>
      <c r="R35" s="34"/>
    </row>
    <row r="36" spans="1:18" ht="13.5" thickTop="1" x14ac:dyDescent="0.2">
      <c r="M36" s="34"/>
      <c r="Q36" s="34"/>
      <c r="R36" s="34"/>
    </row>
    <row r="37" spans="1:18" x14ac:dyDescent="0.2">
      <c r="M37" s="34"/>
      <c r="R37" s="34"/>
    </row>
    <row r="38" spans="1:18" x14ac:dyDescent="0.2">
      <c r="R38" s="34"/>
    </row>
    <row r="39" spans="1:18" x14ac:dyDescent="0.2">
      <c r="R39" s="34"/>
    </row>
    <row r="40" spans="1:18" x14ac:dyDescent="0.2">
      <c r="Q40" s="34"/>
    </row>
    <row r="41" spans="1:18" x14ac:dyDescent="0.2">
      <c r="Q41" s="3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34"/>
  <sheetViews>
    <sheetView rightToLeft="1" view="pageBreakPreview" zoomScale="85" zoomScaleNormal="100" zoomScaleSheetLayoutView="85" workbookViewId="0">
      <selection activeCell="G14" sqref="G14"/>
    </sheetView>
  </sheetViews>
  <sheetFormatPr defaultRowHeight="12.75" x14ac:dyDescent="0.2"/>
  <cols>
    <col min="1" max="1" width="31.28515625" bestFit="1" customWidth="1"/>
    <col min="2" max="2" width="1.28515625" customWidth="1"/>
    <col min="3" max="3" width="11.5703125" bestFit="1" customWidth="1"/>
    <col min="4" max="4" width="1.28515625" customWidth="1"/>
    <col min="5" max="5" width="20" bestFit="1" customWidth="1"/>
    <col min="6" max="6" width="1.28515625" customWidth="1"/>
    <col min="7" max="7" width="19.85546875" bestFit="1" customWidth="1"/>
    <col min="8" max="8" width="1.28515625" customWidth="1"/>
    <col min="9" max="9" width="26.28515625" bestFit="1" customWidth="1"/>
    <col min="10" max="10" width="1.28515625" customWidth="1"/>
    <col min="11" max="11" width="11.5703125" bestFit="1" customWidth="1"/>
    <col min="12" max="12" width="1.28515625" customWidth="1"/>
    <col min="13" max="13" width="20" bestFit="1" customWidth="1"/>
    <col min="14" max="14" width="1.28515625" customWidth="1"/>
    <col min="15" max="15" width="19.5703125" bestFit="1" customWidth="1"/>
    <col min="16" max="16" width="1.28515625" customWidth="1"/>
    <col min="17" max="17" width="17.5703125" bestFit="1" customWidth="1"/>
  </cols>
  <sheetData>
    <row r="1" spans="1:17" ht="25.5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5.5" x14ac:dyDescent="0.2">
      <c r="A2" s="22" t="s">
        <v>125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5.5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5" spans="1:17" ht="24" x14ac:dyDescent="0.2">
      <c r="A5" s="23" t="s">
        <v>214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ht="21" x14ac:dyDescent="0.2">
      <c r="A6" s="24" t="s">
        <v>128</v>
      </c>
      <c r="C6" s="24" t="s">
        <v>142</v>
      </c>
      <c r="D6" s="24"/>
      <c r="E6" s="24"/>
      <c r="F6" s="24"/>
      <c r="G6" s="24"/>
      <c r="H6" s="24"/>
      <c r="I6" s="24"/>
      <c r="K6" s="24" t="s">
        <v>143</v>
      </c>
      <c r="L6" s="24"/>
      <c r="M6" s="24"/>
      <c r="N6" s="24"/>
      <c r="O6" s="24"/>
      <c r="P6" s="24"/>
      <c r="Q6" s="24"/>
    </row>
    <row r="7" spans="1:17" ht="63" x14ac:dyDescent="0.2">
      <c r="A7" s="24"/>
      <c r="C7" s="18" t="s">
        <v>8</v>
      </c>
      <c r="D7" s="3"/>
      <c r="E7" s="18" t="s">
        <v>10</v>
      </c>
      <c r="F7" s="3"/>
      <c r="G7" s="18" t="s">
        <v>212</v>
      </c>
      <c r="H7" s="3"/>
      <c r="I7" s="18" t="s">
        <v>215</v>
      </c>
      <c r="K7" s="18" t="s">
        <v>8</v>
      </c>
      <c r="L7" s="3"/>
      <c r="M7" s="18" t="s">
        <v>10</v>
      </c>
      <c r="N7" s="3"/>
      <c r="O7" s="18" t="s">
        <v>212</v>
      </c>
      <c r="P7" s="3"/>
      <c r="Q7" s="18" t="s">
        <v>215</v>
      </c>
    </row>
    <row r="8" spans="1:17" ht="18.75" x14ac:dyDescent="0.2">
      <c r="A8" s="5" t="s">
        <v>19</v>
      </c>
      <c r="C8" s="6">
        <v>1600000</v>
      </c>
      <c r="E8" s="6">
        <v>141575679000</v>
      </c>
      <c r="G8" s="6">
        <v>132882015000</v>
      </c>
      <c r="I8" s="6">
        <v>8693664000</v>
      </c>
      <c r="K8" s="6">
        <v>1600000</v>
      </c>
      <c r="M8" s="6">
        <v>141575679000</v>
      </c>
      <c r="O8" s="6">
        <v>138116083761</v>
      </c>
      <c r="Q8" s="6">
        <v>3459595239</v>
      </c>
    </row>
    <row r="9" spans="1:17" ht="18.75" x14ac:dyDescent="0.2">
      <c r="A9" s="8" t="s">
        <v>21</v>
      </c>
      <c r="C9" s="9">
        <v>3136858</v>
      </c>
      <c r="E9" s="9">
        <v>97752525636</v>
      </c>
      <c r="G9" s="9">
        <v>98615537852</v>
      </c>
      <c r="I9" s="9">
        <v>-863012215</v>
      </c>
      <c r="K9" s="9">
        <v>3136858</v>
      </c>
      <c r="M9" s="9">
        <v>97752525636</v>
      </c>
      <c r="O9" s="9">
        <v>98615537852</v>
      </c>
      <c r="Q9" s="9">
        <v>-863012215</v>
      </c>
    </row>
    <row r="10" spans="1:17" ht="18.75" x14ac:dyDescent="0.2">
      <c r="A10" s="8" t="s">
        <v>20</v>
      </c>
      <c r="C10" s="9">
        <v>2000000</v>
      </c>
      <c r="E10" s="9">
        <v>183400000000</v>
      </c>
      <c r="G10" s="9">
        <v>173750000000</v>
      </c>
      <c r="I10" s="9">
        <v>9650000000</v>
      </c>
      <c r="K10" s="9">
        <v>2000000</v>
      </c>
      <c r="M10" s="9">
        <v>183400000000</v>
      </c>
      <c r="O10" s="9">
        <v>166950000000</v>
      </c>
      <c r="Q10" s="9">
        <v>16450000000</v>
      </c>
    </row>
    <row r="11" spans="1:17" ht="18.75" x14ac:dyDescent="0.2">
      <c r="A11" s="8" t="s">
        <v>59</v>
      </c>
      <c r="C11" s="9">
        <v>100</v>
      </c>
      <c r="E11" s="9">
        <v>95002777</v>
      </c>
      <c r="G11" s="9">
        <v>95002777</v>
      </c>
      <c r="I11" s="9">
        <v>0</v>
      </c>
      <c r="K11" s="9">
        <v>100</v>
      </c>
      <c r="M11" s="9">
        <v>95002777</v>
      </c>
      <c r="O11" s="9">
        <v>95002777</v>
      </c>
      <c r="Q11" s="9">
        <v>0</v>
      </c>
    </row>
    <row r="12" spans="1:17" ht="18.75" x14ac:dyDescent="0.2">
      <c r="A12" s="8" t="s">
        <v>39</v>
      </c>
      <c r="C12" s="9">
        <v>15000</v>
      </c>
      <c r="E12" s="9">
        <v>14082597066</v>
      </c>
      <c r="G12" s="9">
        <v>13872185210</v>
      </c>
      <c r="I12" s="9">
        <v>210411856</v>
      </c>
      <c r="K12" s="9">
        <v>15000</v>
      </c>
      <c r="M12" s="9">
        <v>14082597066</v>
      </c>
      <c r="O12" s="9">
        <v>13173437246</v>
      </c>
      <c r="Q12" s="9">
        <v>909159820</v>
      </c>
    </row>
    <row r="13" spans="1:17" ht="18.75" x14ac:dyDescent="0.2">
      <c r="A13" s="8" t="s">
        <v>45</v>
      </c>
      <c r="C13" s="9">
        <v>156899</v>
      </c>
      <c r="E13" s="9">
        <v>142744367943</v>
      </c>
      <c r="G13" s="9">
        <v>138700244853</v>
      </c>
      <c r="I13" s="9">
        <v>4044123090</v>
      </c>
      <c r="K13" s="9">
        <v>156899</v>
      </c>
      <c r="M13" s="9">
        <v>142744367943</v>
      </c>
      <c r="O13" s="9">
        <v>125232907100</v>
      </c>
      <c r="Q13" s="9">
        <v>17511460843</v>
      </c>
    </row>
    <row r="14" spans="1:17" ht="18.75" x14ac:dyDescent="0.2">
      <c r="A14" s="8" t="s">
        <v>94</v>
      </c>
      <c r="C14" s="9">
        <v>998798</v>
      </c>
      <c r="E14" s="9">
        <v>998616967862</v>
      </c>
      <c r="G14" s="9">
        <v>998616967862</v>
      </c>
      <c r="I14" s="9">
        <v>0</v>
      </c>
      <c r="K14" s="9">
        <v>998798</v>
      </c>
      <c r="M14" s="9">
        <v>998616967862</v>
      </c>
      <c r="O14" s="9">
        <v>1003605059618</v>
      </c>
      <c r="Q14" s="9">
        <v>-4988091755</v>
      </c>
    </row>
    <row r="15" spans="1:17" ht="18.75" x14ac:dyDescent="0.2">
      <c r="A15" s="8" t="s">
        <v>32</v>
      </c>
      <c r="C15" s="9">
        <v>2490000</v>
      </c>
      <c r="E15" s="9">
        <v>2274451680900</v>
      </c>
      <c r="G15" s="9">
        <v>2274451680900</v>
      </c>
      <c r="I15" s="9">
        <v>0</v>
      </c>
      <c r="K15" s="9">
        <v>2490000</v>
      </c>
      <c r="M15" s="9">
        <v>2274451680900</v>
      </c>
      <c r="O15" s="9">
        <v>2489548687500</v>
      </c>
      <c r="Q15" s="9">
        <v>-215097006600</v>
      </c>
    </row>
    <row r="16" spans="1:17" ht="18.75" x14ac:dyDescent="0.2">
      <c r="A16" s="8" t="s">
        <v>97</v>
      </c>
      <c r="C16" s="9">
        <v>1999000</v>
      </c>
      <c r="E16" s="9">
        <v>1998637681250</v>
      </c>
      <c r="G16" s="9">
        <v>1998637681250</v>
      </c>
      <c r="I16" s="9">
        <v>0</v>
      </c>
      <c r="K16" s="9">
        <v>1999000</v>
      </c>
      <c r="M16" s="9">
        <v>1998637681250</v>
      </c>
      <c r="O16" s="9">
        <v>1998637681250</v>
      </c>
      <c r="Q16" s="9">
        <v>0</v>
      </c>
    </row>
    <row r="17" spans="1:17" ht="18.75" x14ac:dyDescent="0.2">
      <c r="A17" s="8" t="s">
        <v>56</v>
      </c>
      <c r="C17" s="9">
        <v>6497400</v>
      </c>
      <c r="E17" s="9">
        <v>6496222346250</v>
      </c>
      <c r="G17" s="9">
        <v>6327315366190</v>
      </c>
      <c r="I17" s="9">
        <v>168906980060</v>
      </c>
      <c r="K17" s="9">
        <v>6497400</v>
      </c>
      <c r="M17" s="9">
        <v>6496222346250</v>
      </c>
      <c r="O17" s="9">
        <v>6496222346250</v>
      </c>
      <c r="Q17" s="9">
        <v>0</v>
      </c>
    </row>
    <row r="18" spans="1:17" ht="18.75" x14ac:dyDescent="0.2">
      <c r="A18" s="8" t="s">
        <v>68</v>
      </c>
      <c r="C18" s="9">
        <v>263000</v>
      </c>
      <c r="E18" s="9">
        <v>261322026796</v>
      </c>
      <c r="G18" s="9">
        <v>261322026796</v>
      </c>
      <c r="I18" s="9">
        <v>0</v>
      </c>
      <c r="K18" s="9">
        <v>263000</v>
      </c>
      <c r="M18" s="9">
        <v>261322026796</v>
      </c>
      <c r="O18" s="9">
        <v>266675736260</v>
      </c>
      <c r="Q18" s="9">
        <v>-5353709463</v>
      </c>
    </row>
    <row r="19" spans="1:17" ht="18.75" x14ac:dyDescent="0.2">
      <c r="A19" s="8" t="s">
        <v>71</v>
      </c>
      <c r="C19" s="9">
        <v>990000</v>
      </c>
      <c r="E19" s="9">
        <v>1029858804253</v>
      </c>
      <c r="G19" s="9">
        <v>1029858804253</v>
      </c>
      <c r="I19" s="9">
        <v>0</v>
      </c>
      <c r="K19" s="9">
        <v>990000</v>
      </c>
      <c r="M19" s="9">
        <v>1029858804253</v>
      </c>
      <c r="O19" s="9">
        <v>1029858804253</v>
      </c>
      <c r="Q19" s="9">
        <v>0</v>
      </c>
    </row>
    <row r="20" spans="1:17" ht="18.75" x14ac:dyDescent="0.2">
      <c r="A20" s="8" t="s">
        <v>65</v>
      </c>
      <c r="C20" s="9">
        <v>995000</v>
      </c>
      <c r="E20" s="9">
        <v>1004767852812</v>
      </c>
      <c r="G20" s="9">
        <v>1004767852812</v>
      </c>
      <c r="I20" s="9">
        <v>0</v>
      </c>
      <c r="K20" s="9">
        <v>995000</v>
      </c>
      <c r="M20" s="9">
        <v>1004767852812</v>
      </c>
      <c r="O20" s="9">
        <v>1004767852812</v>
      </c>
      <c r="Q20" s="9">
        <v>0</v>
      </c>
    </row>
    <row r="21" spans="1:17" ht="18.75" x14ac:dyDescent="0.2">
      <c r="A21" s="8" t="s">
        <v>42</v>
      </c>
      <c r="C21" s="9">
        <v>23000</v>
      </c>
      <c r="E21" s="9">
        <v>21271143906</v>
      </c>
      <c r="G21" s="9">
        <v>20878375108</v>
      </c>
      <c r="I21" s="9">
        <v>392768798</v>
      </c>
      <c r="K21" s="9">
        <v>23000</v>
      </c>
      <c r="M21" s="9">
        <v>21271143906</v>
      </c>
      <c r="O21" s="9">
        <v>20067682604</v>
      </c>
      <c r="Q21" s="9">
        <v>1203461302</v>
      </c>
    </row>
    <row r="22" spans="1:17" ht="18.75" x14ac:dyDescent="0.2">
      <c r="A22" s="8" t="s">
        <v>48</v>
      </c>
      <c r="C22" s="9">
        <v>63900</v>
      </c>
      <c r="E22" s="9">
        <v>46570184623</v>
      </c>
      <c r="G22" s="9">
        <v>45330110428</v>
      </c>
      <c r="I22" s="9">
        <v>1240074195</v>
      </c>
      <c r="K22" s="9">
        <v>63900</v>
      </c>
      <c r="M22" s="9">
        <v>46570184623</v>
      </c>
      <c r="O22" s="9">
        <v>43361790885</v>
      </c>
      <c r="Q22" s="9">
        <v>3208393738</v>
      </c>
    </row>
    <row r="23" spans="1:17" ht="18.75" x14ac:dyDescent="0.2">
      <c r="A23" s="8" t="s">
        <v>74</v>
      </c>
      <c r="C23" s="9">
        <v>2750000</v>
      </c>
      <c r="E23" s="9">
        <v>2643838217453</v>
      </c>
      <c r="G23" s="9">
        <v>2727930209601</v>
      </c>
      <c r="I23" s="9">
        <v>-84091992147</v>
      </c>
      <c r="K23" s="9">
        <v>2750000</v>
      </c>
      <c r="M23" s="9">
        <v>2643838217453</v>
      </c>
      <c r="O23" s="9">
        <v>2493942769400</v>
      </c>
      <c r="Q23" s="9">
        <v>149895448053</v>
      </c>
    </row>
    <row r="24" spans="1:17" ht="18.75" x14ac:dyDescent="0.2">
      <c r="A24" s="8" t="s">
        <v>50</v>
      </c>
      <c r="C24" s="9">
        <v>30000</v>
      </c>
      <c r="E24" s="9">
        <v>21060682059</v>
      </c>
      <c r="G24" s="9">
        <v>20906210062</v>
      </c>
      <c r="I24" s="9">
        <v>154471997</v>
      </c>
      <c r="K24" s="9">
        <v>30000</v>
      </c>
      <c r="M24" s="9">
        <v>21060682059</v>
      </c>
      <c r="O24" s="9">
        <v>19713572437</v>
      </c>
      <c r="Q24" s="9">
        <v>1347109622</v>
      </c>
    </row>
    <row r="25" spans="1:17" ht="18.75" x14ac:dyDescent="0.2">
      <c r="A25" s="8" t="s">
        <v>62</v>
      </c>
      <c r="C25" s="9">
        <v>3000000</v>
      </c>
      <c r="E25" s="9">
        <v>2999456250000</v>
      </c>
      <c r="G25" s="9">
        <v>2963720728237</v>
      </c>
      <c r="I25" s="9">
        <v>35735521763</v>
      </c>
      <c r="K25" s="9">
        <v>3000000</v>
      </c>
      <c r="M25" s="9">
        <v>2999456250000</v>
      </c>
      <c r="O25" s="9">
        <v>2999456250000</v>
      </c>
      <c r="Q25" s="9">
        <v>0</v>
      </c>
    </row>
    <row r="26" spans="1:17" ht="18.75" x14ac:dyDescent="0.2">
      <c r="A26" s="8" t="s">
        <v>80</v>
      </c>
      <c r="C26" s="9">
        <v>520854</v>
      </c>
      <c r="E26" s="9">
        <v>468683635691</v>
      </c>
      <c r="G26" s="9">
        <v>489580328139</v>
      </c>
      <c r="I26" s="9">
        <v>-20896692447</v>
      </c>
      <c r="K26" s="9">
        <v>520854</v>
      </c>
      <c r="M26" s="9">
        <v>468683635691</v>
      </c>
      <c r="O26" s="9">
        <v>480254913897</v>
      </c>
      <c r="Q26" s="9">
        <v>-11571278205</v>
      </c>
    </row>
    <row r="27" spans="1:17" ht="18.75" x14ac:dyDescent="0.2">
      <c r="A27" s="8" t="s">
        <v>77</v>
      </c>
      <c r="C27" s="9">
        <v>322473</v>
      </c>
      <c r="E27" s="9">
        <v>312742115215</v>
      </c>
      <c r="G27" s="9">
        <v>297456870068</v>
      </c>
      <c r="I27" s="9">
        <v>15285245147</v>
      </c>
      <c r="K27" s="9">
        <v>322473</v>
      </c>
      <c r="M27" s="9">
        <v>312742115215</v>
      </c>
      <c r="O27" s="9">
        <v>315772812001</v>
      </c>
      <c r="Q27" s="9">
        <v>-3030696785</v>
      </c>
    </row>
    <row r="28" spans="1:17" ht="18.75" x14ac:dyDescent="0.2">
      <c r="A28" s="8" t="s">
        <v>82</v>
      </c>
      <c r="C28" s="9">
        <v>500000</v>
      </c>
      <c r="E28" s="9">
        <v>499909375000</v>
      </c>
      <c r="G28" s="9">
        <v>499909375000</v>
      </c>
      <c r="I28" s="9">
        <v>0</v>
      </c>
      <c r="K28" s="9">
        <v>500000</v>
      </c>
      <c r="M28" s="9">
        <v>499909375000</v>
      </c>
      <c r="O28" s="9">
        <v>458811825281</v>
      </c>
      <c r="Q28" s="9">
        <v>41097549719</v>
      </c>
    </row>
    <row r="29" spans="1:17" ht="18.75" x14ac:dyDescent="0.2">
      <c r="A29" s="8" t="s">
        <v>91</v>
      </c>
      <c r="C29" s="9">
        <v>1500000</v>
      </c>
      <c r="E29" s="9">
        <v>1499728125000</v>
      </c>
      <c r="G29" s="9">
        <v>1499728125000</v>
      </c>
      <c r="I29" s="9">
        <v>0</v>
      </c>
      <c r="K29" s="9">
        <v>1500000</v>
      </c>
      <c r="M29" s="9">
        <v>1499728125000</v>
      </c>
      <c r="O29" s="9">
        <v>1500000000000</v>
      </c>
      <c r="Q29" s="9">
        <v>-271875000</v>
      </c>
    </row>
    <row r="30" spans="1:17" ht="18.75" x14ac:dyDescent="0.2">
      <c r="A30" s="8" t="s">
        <v>36</v>
      </c>
      <c r="C30" s="9">
        <v>3100</v>
      </c>
      <c r="E30" s="9">
        <v>2149770283</v>
      </c>
      <c r="G30" s="9">
        <v>2098319610</v>
      </c>
      <c r="I30" s="9">
        <v>51450673</v>
      </c>
      <c r="K30" s="9">
        <v>3100</v>
      </c>
      <c r="M30" s="9">
        <v>2149770283</v>
      </c>
      <c r="O30" s="9">
        <v>1981259037</v>
      </c>
      <c r="Q30" s="9">
        <v>168511256</v>
      </c>
    </row>
    <row r="31" spans="1:17" ht="18.75" x14ac:dyDescent="0.2">
      <c r="A31" s="11" t="s">
        <v>53</v>
      </c>
      <c r="C31" s="12">
        <v>2000000</v>
      </c>
      <c r="E31" s="12">
        <v>1999637500000</v>
      </c>
      <c r="G31" s="12">
        <v>1999637500000</v>
      </c>
      <c r="I31" s="12">
        <v>0</v>
      </c>
      <c r="K31" s="12">
        <v>2000000</v>
      </c>
      <c r="M31" s="12">
        <v>1999637500000</v>
      </c>
      <c r="O31" s="12">
        <v>2000000000000</v>
      </c>
      <c r="Q31" s="12">
        <v>-362500000</v>
      </c>
    </row>
    <row r="32" spans="1:17" ht="21.75" thickBot="1" x14ac:dyDescent="0.25">
      <c r="A32" s="14" t="s">
        <v>22</v>
      </c>
      <c r="C32" s="15">
        <v>31855382</v>
      </c>
      <c r="E32" s="15">
        <v>25158574531775</v>
      </c>
      <c r="G32" s="15">
        <v>25020061517008</v>
      </c>
      <c r="I32" s="15">
        <v>138513014770</v>
      </c>
      <c r="K32" s="15">
        <v>31855382</v>
      </c>
      <c r="M32" s="15">
        <v>25158574531775</v>
      </c>
      <c r="O32" s="15">
        <v>25164862012221</v>
      </c>
      <c r="Q32" s="15">
        <f>SUM(Q8:Q31)</f>
        <v>-6287480431</v>
      </c>
    </row>
    <row r="33" spans="17:17" ht="13.5" thickTop="1" x14ac:dyDescent="0.2">
      <c r="Q33" s="34"/>
    </row>
    <row r="34" spans="17:17" x14ac:dyDescent="0.2">
      <c r="Q34" s="3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4"/>
  <sheetViews>
    <sheetView rightToLeft="1" view="pageBreakPreview" topLeftCell="C1" zoomScale="85" zoomScaleNormal="89" zoomScaleSheetLayoutView="85" workbookViewId="0">
      <selection activeCell="L27" sqref="L27"/>
    </sheetView>
  </sheetViews>
  <sheetFormatPr defaultRowHeight="12.75" x14ac:dyDescent="0.2"/>
  <cols>
    <col min="1" max="1" width="6.7109375" bestFit="1" customWidth="1"/>
    <col min="2" max="2" width="28.5703125" customWidth="1"/>
    <col min="3" max="3" width="1.28515625" customWidth="1"/>
    <col min="4" max="4" width="12.28515625" customWidth="1"/>
    <col min="5" max="5" width="1.28515625" customWidth="1"/>
    <col min="6" max="6" width="16.42578125" customWidth="1"/>
    <col min="7" max="7" width="1.28515625" customWidth="1"/>
    <col min="8" max="8" width="16" bestFit="1" customWidth="1"/>
    <col min="9" max="9" width="1.28515625" customWidth="1"/>
    <col min="10" max="10" width="12.85546875" bestFit="1" customWidth="1"/>
    <col min="11" max="11" width="1.28515625" customWidth="1"/>
    <col min="12" max="12" width="13.140625" bestFit="1" customWidth="1"/>
    <col min="13" max="13" width="1.28515625" customWidth="1"/>
    <col min="14" max="14" width="12.140625" bestFit="1" customWidth="1"/>
    <col min="15" max="15" width="1.28515625" customWidth="1"/>
    <col min="16" max="16" width="10.42578125" bestFit="1" customWidth="1"/>
    <col min="17" max="17" width="1.28515625" customWidth="1"/>
    <col min="18" max="18" width="19.5703125" bestFit="1" customWidth="1"/>
    <col min="19" max="19" width="1.28515625" customWidth="1"/>
    <col min="20" max="20" width="19.5703125" bestFit="1" customWidth="1"/>
    <col min="21" max="21" width="1.28515625" customWidth="1"/>
    <col min="22" max="22" width="5.5703125" bestFit="1" customWidth="1"/>
    <col min="23" max="23" width="1.28515625" customWidth="1"/>
    <col min="24" max="24" width="12.85546875" bestFit="1" customWidth="1"/>
    <col min="25" max="25" width="1.28515625" customWidth="1"/>
    <col min="26" max="26" width="7.5703125" bestFit="1" customWidth="1"/>
    <col min="27" max="27" width="1.28515625" customWidth="1"/>
    <col min="28" max="28" width="15.5703125" bestFit="1" customWidth="1"/>
    <col min="29" max="29" width="1.28515625" customWidth="1"/>
    <col min="30" max="30" width="11.5703125" bestFit="1" customWidth="1"/>
    <col min="31" max="31" width="1.28515625" customWidth="1"/>
    <col min="32" max="32" width="16.42578125" bestFit="1" customWidth="1"/>
    <col min="33" max="33" width="1.28515625" customWidth="1"/>
    <col min="34" max="34" width="19.5703125" bestFit="1" customWidth="1"/>
    <col min="35" max="35" width="1.28515625" customWidth="1"/>
    <col min="36" max="36" width="19.85546875" bestFit="1" customWidth="1"/>
    <col min="37" max="37" width="1.28515625" customWidth="1"/>
    <col min="38" max="38" width="11.42578125" bestFit="1" customWidth="1"/>
    <col min="39" max="39" width="14.42578125" customWidth="1"/>
  </cols>
  <sheetData>
    <row r="1" spans="1:38" ht="25.5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38" ht="25.5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ht="25.5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5" spans="1:38" ht="24" x14ac:dyDescent="0.2">
      <c r="A5" s="1" t="s">
        <v>23</v>
      </c>
      <c r="B5" s="23" t="s">
        <v>24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</row>
    <row r="6" spans="1:38" ht="21" x14ac:dyDescent="0.2">
      <c r="A6" s="24" t="s">
        <v>25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 t="s">
        <v>3</v>
      </c>
      <c r="Q6" s="24"/>
      <c r="R6" s="24"/>
      <c r="S6" s="24"/>
      <c r="T6" s="24"/>
      <c r="V6" s="24" t="s">
        <v>4</v>
      </c>
      <c r="W6" s="24"/>
      <c r="X6" s="24"/>
      <c r="Y6" s="24"/>
      <c r="Z6" s="24"/>
      <c r="AA6" s="24"/>
      <c r="AB6" s="24"/>
      <c r="AD6" s="24" t="s">
        <v>5</v>
      </c>
      <c r="AE6" s="24"/>
      <c r="AF6" s="24"/>
      <c r="AG6" s="24"/>
      <c r="AH6" s="24"/>
      <c r="AI6" s="24"/>
      <c r="AJ6" s="24"/>
      <c r="AK6" s="24"/>
      <c r="AL6" s="24"/>
    </row>
    <row r="7" spans="1:38" ht="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5" t="s">
        <v>6</v>
      </c>
      <c r="W7" s="25"/>
      <c r="X7" s="25"/>
      <c r="Y7" s="3"/>
      <c r="Z7" s="25" t="s">
        <v>7</v>
      </c>
      <c r="AA7" s="25"/>
      <c r="AB7" s="25"/>
      <c r="AD7" s="3"/>
      <c r="AE7" s="3"/>
      <c r="AF7" s="3"/>
      <c r="AG7" s="3"/>
      <c r="AH7" s="3"/>
      <c r="AI7" s="3"/>
      <c r="AJ7" s="3"/>
      <c r="AK7" s="3"/>
      <c r="AL7" s="3"/>
    </row>
    <row r="8" spans="1:38" ht="61.5" customHeight="1" x14ac:dyDescent="0.2">
      <c r="A8" s="24" t="s">
        <v>26</v>
      </c>
      <c r="B8" s="24"/>
      <c r="D8" s="17" t="s">
        <v>27</v>
      </c>
      <c r="F8" s="17" t="s">
        <v>28</v>
      </c>
      <c r="H8" s="2" t="s">
        <v>29</v>
      </c>
      <c r="J8" s="2" t="s">
        <v>30</v>
      </c>
      <c r="L8" s="2" t="s">
        <v>31</v>
      </c>
      <c r="N8" s="2" t="s">
        <v>14</v>
      </c>
      <c r="P8" s="2" t="s">
        <v>8</v>
      </c>
      <c r="R8" s="2" t="s">
        <v>9</v>
      </c>
      <c r="T8" s="2" t="s">
        <v>10</v>
      </c>
      <c r="V8" s="4" t="s">
        <v>8</v>
      </c>
      <c r="W8" s="3"/>
      <c r="X8" s="4" t="s">
        <v>9</v>
      </c>
      <c r="Z8" s="4" t="s">
        <v>8</v>
      </c>
      <c r="AA8" s="3"/>
      <c r="AB8" s="4" t="s">
        <v>11</v>
      </c>
      <c r="AD8" s="2" t="s">
        <v>8</v>
      </c>
      <c r="AF8" s="2" t="s">
        <v>12</v>
      </c>
      <c r="AH8" s="2" t="s">
        <v>9</v>
      </c>
      <c r="AJ8" s="2" t="s">
        <v>10</v>
      </c>
      <c r="AL8" s="17" t="s">
        <v>13</v>
      </c>
    </row>
    <row r="9" spans="1:38" ht="18.75" x14ac:dyDescent="0.2">
      <c r="A9" s="26" t="s">
        <v>32</v>
      </c>
      <c r="B9" s="26"/>
      <c r="D9" s="5" t="s">
        <v>33</v>
      </c>
      <c r="F9" s="5" t="s">
        <v>33</v>
      </c>
      <c r="H9" s="5" t="s">
        <v>34</v>
      </c>
      <c r="J9" s="5" t="s">
        <v>35</v>
      </c>
      <c r="L9" s="7">
        <v>18</v>
      </c>
      <c r="N9" s="7">
        <v>18</v>
      </c>
      <c r="P9" s="6">
        <v>2490000</v>
      </c>
      <c r="R9" s="6">
        <v>2490000000000</v>
      </c>
      <c r="T9" s="6">
        <v>2274451680900</v>
      </c>
      <c r="V9" s="6">
        <v>0</v>
      </c>
      <c r="X9" s="6">
        <v>0</v>
      </c>
      <c r="Z9" s="6">
        <v>0</v>
      </c>
      <c r="AB9" s="6">
        <v>0</v>
      </c>
      <c r="AD9" s="6">
        <v>2490000</v>
      </c>
      <c r="AF9" s="6">
        <v>913600</v>
      </c>
      <c r="AH9" s="6">
        <v>2490000000000</v>
      </c>
      <c r="AJ9" s="6">
        <v>2274451680900</v>
      </c>
      <c r="AL9" s="7">
        <v>8</v>
      </c>
    </row>
    <row r="10" spans="1:38" ht="18.75" x14ac:dyDescent="0.2">
      <c r="A10" s="28" t="s">
        <v>36</v>
      </c>
      <c r="B10" s="28"/>
      <c r="D10" s="8" t="s">
        <v>33</v>
      </c>
      <c r="F10" s="8" t="s">
        <v>33</v>
      </c>
      <c r="H10" s="8" t="s">
        <v>37</v>
      </c>
      <c r="J10" s="8" t="s">
        <v>38</v>
      </c>
      <c r="L10" s="9">
        <v>0</v>
      </c>
      <c r="M10" s="34"/>
      <c r="N10" s="9">
        <v>0</v>
      </c>
      <c r="P10" s="9">
        <v>3100</v>
      </c>
      <c r="R10" s="9">
        <v>1981259037</v>
      </c>
      <c r="T10" s="9">
        <v>2098319610</v>
      </c>
      <c r="V10" s="9">
        <v>0</v>
      </c>
      <c r="X10" s="9">
        <v>0</v>
      </c>
      <c r="Z10" s="9">
        <v>0</v>
      </c>
      <c r="AB10" s="9">
        <v>0</v>
      </c>
      <c r="AD10" s="9">
        <v>3100</v>
      </c>
      <c r="AF10" s="9">
        <v>693600</v>
      </c>
      <c r="AH10" s="9">
        <v>1981259037</v>
      </c>
      <c r="AJ10" s="9">
        <v>2149770283</v>
      </c>
      <c r="AL10" s="10">
        <v>0.01</v>
      </c>
    </row>
    <row r="11" spans="1:38" ht="18.75" x14ac:dyDescent="0.2">
      <c r="A11" s="28" t="s">
        <v>39</v>
      </c>
      <c r="B11" s="28"/>
      <c r="D11" s="8" t="s">
        <v>33</v>
      </c>
      <c r="F11" s="8" t="s">
        <v>33</v>
      </c>
      <c r="H11" s="8" t="s">
        <v>40</v>
      </c>
      <c r="J11" s="8" t="s">
        <v>41</v>
      </c>
      <c r="L11" s="9">
        <v>0</v>
      </c>
      <c r="M11" s="34"/>
      <c r="N11" s="9">
        <v>0</v>
      </c>
      <c r="P11" s="9">
        <v>15000</v>
      </c>
      <c r="R11" s="9">
        <v>13173437246</v>
      </c>
      <c r="T11" s="9">
        <v>13872185210</v>
      </c>
      <c r="V11" s="9">
        <v>0</v>
      </c>
      <c r="X11" s="9">
        <v>0</v>
      </c>
      <c r="Z11" s="9">
        <v>0</v>
      </c>
      <c r="AB11" s="9">
        <v>0</v>
      </c>
      <c r="AD11" s="9">
        <v>15000</v>
      </c>
      <c r="AF11" s="9">
        <v>939010</v>
      </c>
      <c r="AH11" s="9">
        <v>13173437246</v>
      </c>
      <c r="AJ11" s="9">
        <v>14082597066</v>
      </c>
      <c r="AL11" s="10">
        <v>0.05</v>
      </c>
    </row>
    <row r="12" spans="1:38" ht="18.75" x14ac:dyDescent="0.2">
      <c r="A12" s="28" t="s">
        <v>42</v>
      </c>
      <c r="B12" s="28"/>
      <c r="D12" s="8" t="s">
        <v>33</v>
      </c>
      <c r="F12" s="8" t="s">
        <v>33</v>
      </c>
      <c r="H12" s="8" t="s">
        <v>43</v>
      </c>
      <c r="J12" s="8" t="s">
        <v>44</v>
      </c>
      <c r="L12" s="9">
        <v>0</v>
      </c>
      <c r="M12" s="34"/>
      <c r="N12" s="9">
        <v>0</v>
      </c>
      <c r="P12" s="9">
        <v>23000</v>
      </c>
      <c r="R12" s="9">
        <v>20067682604</v>
      </c>
      <c r="T12" s="9">
        <v>20878375108</v>
      </c>
      <c r="V12" s="9">
        <v>0</v>
      </c>
      <c r="X12" s="9">
        <v>0</v>
      </c>
      <c r="Z12" s="9">
        <v>0</v>
      </c>
      <c r="AB12" s="9">
        <v>0</v>
      </c>
      <c r="AD12" s="9">
        <v>23000</v>
      </c>
      <c r="AF12" s="9">
        <v>925000</v>
      </c>
      <c r="AH12" s="9">
        <v>20067682604</v>
      </c>
      <c r="AJ12" s="9">
        <v>21271143906</v>
      </c>
      <c r="AL12" s="10">
        <v>7.0000000000000007E-2</v>
      </c>
    </row>
    <row r="13" spans="1:38" ht="18.75" x14ac:dyDescent="0.2">
      <c r="A13" s="28" t="s">
        <v>45</v>
      </c>
      <c r="B13" s="28"/>
      <c r="D13" s="8" t="s">
        <v>33</v>
      </c>
      <c r="F13" s="8" t="s">
        <v>33</v>
      </c>
      <c r="H13" s="8" t="s">
        <v>46</v>
      </c>
      <c r="J13" s="8" t="s">
        <v>47</v>
      </c>
      <c r="L13" s="9">
        <v>0</v>
      </c>
      <c r="M13" s="34"/>
      <c r="N13" s="9">
        <v>0</v>
      </c>
      <c r="P13" s="9">
        <v>156899</v>
      </c>
      <c r="R13" s="9">
        <v>83637896726</v>
      </c>
      <c r="T13" s="9">
        <v>138700244853</v>
      </c>
      <c r="V13" s="9">
        <v>0</v>
      </c>
      <c r="X13" s="9">
        <v>0</v>
      </c>
      <c r="Z13" s="9">
        <v>0</v>
      </c>
      <c r="AB13" s="9">
        <v>0</v>
      </c>
      <c r="AD13" s="9">
        <v>156899</v>
      </c>
      <c r="AF13" s="9">
        <v>909950</v>
      </c>
      <c r="AH13" s="9">
        <v>83637896726</v>
      </c>
      <c r="AJ13" s="9">
        <v>142744367943</v>
      </c>
      <c r="AL13" s="10">
        <v>0.5</v>
      </c>
    </row>
    <row r="14" spans="1:38" ht="18.75" x14ac:dyDescent="0.2">
      <c r="A14" s="28" t="s">
        <v>48</v>
      </c>
      <c r="B14" s="28"/>
      <c r="D14" s="8" t="s">
        <v>33</v>
      </c>
      <c r="F14" s="8" t="s">
        <v>33</v>
      </c>
      <c r="H14" s="8" t="s">
        <v>43</v>
      </c>
      <c r="J14" s="8" t="s">
        <v>49</v>
      </c>
      <c r="L14" s="9">
        <v>0</v>
      </c>
      <c r="M14" s="34"/>
      <c r="N14" s="9">
        <v>0</v>
      </c>
      <c r="P14" s="9">
        <v>63900</v>
      </c>
      <c r="R14" s="9">
        <v>43361790885</v>
      </c>
      <c r="T14" s="9">
        <v>45330110428</v>
      </c>
      <c r="V14" s="9">
        <v>0</v>
      </c>
      <c r="X14" s="9">
        <v>0</v>
      </c>
      <c r="Z14" s="9">
        <v>0</v>
      </c>
      <c r="AB14" s="9">
        <v>0</v>
      </c>
      <c r="AD14" s="9">
        <v>63900</v>
      </c>
      <c r="AF14" s="9">
        <v>728930</v>
      </c>
      <c r="AH14" s="9">
        <v>43361790885</v>
      </c>
      <c r="AJ14" s="9">
        <v>46570184623</v>
      </c>
      <c r="AL14" s="10">
        <v>0.16</v>
      </c>
    </row>
    <row r="15" spans="1:38" ht="18.75" x14ac:dyDescent="0.2">
      <c r="A15" s="28" t="s">
        <v>50</v>
      </c>
      <c r="B15" s="28"/>
      <c r="D15" s="8" t="s">
        <v>33</v>
      </c>
      <c r="F15" s="8" t="s">
        <v>33</v>
      </c>
      <c r="H15" s="8" t="s">
        <v>51</v>
      </c>
      <c r="J15" s="8" t="s">
        <v>52</v>
      </c>
      <c r="L15" s="9">
        <v>0</v>
      </c>
      <c r="M15" s="34"/>
      <c r="N15" s="9">
        <v>0</v>
      </c>
      <c r="P15" s="9">
        <v>30000</v>
      </c>
      <c r="R15" s="9">
        <v>19713572437</v>
      </c>
      <c r="T15" s="9">
        <v>20906210062</v>
      </c>
      <c r="V15" s="9">
        <v>0</v>
      </c>
      <c r="X15" s="9">
        <v>0</v>
      </c>
      <c r="Z15" s="9">
        <v>0</v>
      </c>
      <c r="AB15" s="9">
        <v>0</v>
      </c>
      <c r="AD15" s="9">
        <v>30000</v>
      </c>
      <c r="AF15" s="9">
        <v>702150</v>
      </c>
      <c r="AH15" s="9">
        <v>19713572437</v>
      </c>
      <c r="AJ15" s="9">
        <v>21060682059</v>
      </c>
      <c r="AL15" s="10">
        <v>7.0000000000000007E-2</v>
      </c>
    </row>
    <row r="16" spans="1:38" ht="18.75" x14ac:dyDescent="0.2">
      <c r="A16" s="28" t="s">
        <v>53</v>
      </c>
      <c r="B16" s="28"/>
      <c r="D16" s="8" t="s">
        <v>33</v>
      </c>
      <c r="F16" s="8" t="s">
        <v>33</v>
      </c>
      <c r="H16" s="8" t="s">
        <v>54</v>
      </c>
      <c r="J16" s="8" t="s">
        <v>55</v>
      </c>
      <c r="L16" s="9">
        <v>23</v>
      </c>
      <c r="M16" s="34"/>
      <c r="N16" s="9">
        <v>23</v>
      </c>
      <c r="P16" s="9">
        <v>2000000</v>
      </c>
      <c r="R16" s="9">
        <v>2000000000000</v>
      </c>
      <c r="T16" s="9">
        <v>1999637500000</v>
      </c>
      <c r="V16" s="9">
        <v>0</v>
      </c>
      <c r="X16" s="9">
        <v>0</v>
      </c>
      <c r="Z16" s="9">
        <v>0</v>
      </c>
      <c r="AB16" s="9">
        <v>0</v>
      </c>
      <c r="AD16" s="9">
        <v>2000000</v>
      </c>
      <c r="AF16" s="9">
        <v>1000000</v>
      </c>
      <c r="AH16" s="9">
        <v>2000000000000</v>
      </c>
      <c r="AJ16" s="9">
        <v>1999637500000</v>
      </c>
      <c r="AL16" s="10">
        <v>7.04</v>
      </c>
    </row>
    <row r="17" spans="1:38" ht="18.75" x14ac:dyDescent="0.2">
      <c r="A17" s="28" t="s">
        <v>56</v>
      </c>
      <c r="B17" s="28"/>
      <c r="D17" s="8" t="s">
        <v>33</v>
      </c>
      <c r="F17" s="8" t="s">
        <v>33</v>
      </c>
      <c r="H17" s="8" t="s">
        <v>57</v>
      </c>
      <c r="J17" s="8" t="s">
        <v>58</v>
      </c>
      <c r="L17" s="9">
        <v>18</v>
      </c>
      <c r="M17" s="34"/>
      <c r="N17" s="9">
        <v>18</v>
      </c>
      <c r="P17" s="9">
        <v>6497600</v>
      </c>
      <c r="R17" s="9">
        <v>6497600000000</v>
      </c>
      <c r="T17" s="9">
        <v>6327515329940</v>
      </c>
      <c r="V17" s="9">
        <v>0</v>
      </c>
      <c r="X17" s="9">
        <v>0</v>
      </c>
      <c r="Z17" s="9">
        <v>200</v>
      </c>
      <c r="AB17" s="9">
        <v>198971531</v>
      </c>
      <c r="AD17" s="9">
        <v>6497400</v>
      </c>
      <c r="AF17" s="9">
        <v>1000000</v>
      </c>
      <c r="AH17" s="9">
        <v>6497400000000</v>
      </c>
      <c r="AJ17" s="9">
        <v>6496222346250</v>
      </c>
      <c r="AL17" s="10">
        <v>22.86</v>
      </c>
    </row>
    <row r="18" spans="1:38" ht="18.75" x14ac:dyDescent="0.2">
      <c r="A18" s="28" t="s">
        <v>59</v>
      </c>
      <c r="B18" s="28"/>
      <c r="D18" s="8" t="s">
        <v>33</v>
      </c>
      <c r="F18" s="8" t="s">
        <v>33</v>
      </c>
      <c r="H18" s="8" t="s">
        <v>60</v>
      </c>
      <c r="J18" s="8" t="s">
        <v>61</v>
      </c>
      <c r="L18" s="42">
        <v>18.5</v>
      </c>
      <c r="M18" s="43"/>
      <c r="N18" s="42">
        <v>18.5</v>
      </c>
      <c r="P18" s="9">
        <v>100</v>
      </c>
      <c r="R18" s="9">
        <v>103528759</v>
      </c>
      <c r="T18" s="9">
        <v>95002777</v>
      </c>
      <c r="V18" s="9">
        <v>0</v>
      </c>
      <c r="X18" s="9">
        <v>0</v>
      </c>
      <c r="Z18" s="9">
        <v>0</v>
      </c>
      <c r="AB18" s="9">
        <v>0</v>
      </c>
      <c r="AD18" s="9">
        <v>100</v>
      </c>
      <c r="AF18" s="9">
        <v>950200</v>
      </c>
      <c r="AH18" s="9">
        <v>103528759</v>
      </c>
      <c r="AJ18" s="9">
        <v>95002777</v>
      </c>
      <c r="AL18" s="10">
        <v>0</v>
      </c>
    </row>
    <row r="19" spans="1:38" ht="18.75" x14ac:dyDescent="0.2">
      <c r="A19" s="28" t="s">
        <v>62</v>
      </c>
      <c r="B19" s="28"/>
      <c r="D19" s="8" t="s">
        <v>33</v>
      </c>
      <c r="F19" s="8" t="s">
        <v>33</v>
      </c>
      <c r="H19" s="8" t="s">
        <v>63</v>
      </c>
      <c r="J19" s="8" t="s">
        <v>64</v>
      </c>
      <c r="L19" s="9">
        <v>18</v>
      </c>
      <c r="M19" s="34"/>
      <c r="N19" s="9">
        <v>18</v>
      </c>
      <c r="P19" s="9">
        <v>3000000</v>
      </c>
      <c r="R19" s="9">
        <v>3000000000000</v>
      </c>
      <c r="T19" s="9">
        <v>2963720728237</v>
      </c>
      <c r="V19" s="9">
        <v>0</v>
      </c>
      <c r="X19" s="9">
        <v>0</v>
      </c>
      <c r="Z19" s="9">
        <v>0</v>
      </c>
      <c r="AB19" s="9">
        <v>0</v>
      </c>
      <c r="AD19" s="9">
        <v>3000000</v>
      </c>
      <c r="AF19" s="9">
        <v>1000000</v>
      </c>
      <c r="AH19" s="9">
        <v>3000000000000</v>
      </c>
      <c r="AJ19" s="9">
        <v>2999456250000</v>
      </c>
      <c r="AL19" s="10">
        <v>10.55</v>
      </c>
    </row>
    <row r="20" spans="1:38" ht="18.75" x14ac:dyDescent="0.2">
      <c r="A20" s="28" t="s">
        <v>65</v>
      </c>
      <c r="B20" s="28"/>
      <c r="D20" s="8" t="s">
        <v>33</v>
      </c>
      <c r="F20" s="8" t="s">
        <v>33</v>
      </c>
      <c r="H20" s="8" t="s">
        <v>66</v>
      </c>
      <c r="J20" s="8" t="s">
        <v>67</v>
      </c>
      <c r="L20" s="9">
        <v>18</v>
      </c>
      <c r="M20" s="34"/>
      <c r="N20" s="9">
        <v>18</v>
      </c>
      <c r="P20" s="9">
        <v>995000</v>
      </c>
      <c r="R20" s="9">
        <v>995000000000</v>
      </c>
      <c r="T20" s="9">
        <v>1004767852812</v>
      </c>
      <c r="V20" s="9">
        <v>0</v>
      </c>
      <c r="X20" s="9">
        <v>0</v>
      </c>
      <c r="Z20" s="9">
        <v>0</v>
      </c>
      <c r="AB20" s="9">
        <v>0</v>
      </c>
      <c r="AD20" s="9">
        <v>995000</v>
      </c>
      <c r="AF20" s="9">
        <v>1010000</v>
      </c>
      <c r="AH20" s="9">
        <v>995000000000</v>
      </c>
      <c r="AJ20" s="9">
        <v>1004767852812</v>
      </c>
      <c r="AL20" s="10">
        <v>3.54</v>
      </c>
    </row>
    <row r="21" spans="1:38" ht="18.75" x14ac:dyDescent="0.2">
      <c r="A21" s="28" t="s">
        <v>68</v>
      </c>
      <c r="B21" s="28"/>
      <c r="D21" s="8" t="s">
        <v>33</v>
      </c>
      <c r="F21" s="8" t="s">
        <v>33</v>
      </c>
      <c r="H21" s="8" t="s">
        <v>69</v>
      </c>
      <c r="J21" s="8" t="s">
        <v>70</v>
      </c>
      <c r="L21" s="9">
        <v>17</v>
      </c>
      <c r="M21" s="34"/>
      <c r="N21" s="9">
        <v>17</v>
      </c>
      <c r="P21" s="9">
        <v>263000</v>
      </c>
      <c r="R21" s="9">
        <v>241729291202</v>
      </c>
      <c r="T21" s="9">
        <v>261322026796</v>
      </c>
      <c r="V21" s="9">
        <v>0</v>
      </c>
      <c r="X21" s="9">
        <v>0</v>
      </c>
      <c r="Z21" s="9">
        <v>0</v>
      </c>
      <c r="AB21" s="9">
        <v>0</v>
      </c>
      <c r="AD21" s="9">
        <v>263000</v>
      </c>
      <c r="AF21" s="9">
        <v>993800</v>
      </c>
      <c r="AH21" s="9">
        <v>241729291202</v>
      </c>
      <c r="AJ21" s="9">
        <v>261322026796</v>
      </c>
      <c r="AL21" s="10">
        <v>0.92</v>
      </c>
    </row>
    <row r="22" spans="1:38" ht="18.75" x14ac:dyDescent="0.2">
      <c r="A22" s="28" t="s">
        <v>71</v>
      </c>
      <c r="B22" s="28"/>
      <c r="D22" s="8" t="s">
        <v>33</v>
      </c>
      <c r="F22" s="8" t="s">
        <v>33</v>
      </c>
      <c r="H22" s="8" t="s">
        <v>72</v>
      </c>
      <c r="J22" s="8" t="s">
        <v>73</v>
      </c>
      <c r="L22" s="9">
        <v>18</v>
      </c>
      <c r="M22" s="34"/>
      <c r="N22" s="9">
        <v>18</v>
      </c>
      <c r="P22" s="9">
        <v>990000</v>
      </c>
      <c r="R22" s="9">
        <v>990000000000</v>
      </c>
      <c r="T22" s="9">
        <v>1029858804253</v>
      </c>
      <c r="V22" s="9">
        <v>0</v>
      </c>
      <c r="X22" s="9">
        <v>0</v>
      </c>
      <c r="Z22" s="9">
        <v>0</v>
      </c>
      <c r="AB22" s="9">
        <v>0</v>
      </c>
      <c r="AD22" s="9">
        <v>990000</v>
      </c>
      <c r="AF22" s="9">
        <v>1040450</v>
      </c>
      <c r="AH22" s="9">
        <v>990000000000</v>
      </c>
      <c r="AJ22" s="9">
        <v>1029858804253</v>
      </c>
      <c r="AL22" s="10">
        <v>3.62</v>
      </c>
    </row>
    <row r="23" spans="1:38" ht="18.75" x14ac:dyDescent="0.2">
      <c r="A23" s="28" t="s">
        <v>74</v>
      </c>
      <c r="B23" s="28"/>
      <c r="D23" s="8" t="s">
        <v>33</v>
      </c>
      <c r="F23" s="8" t="s">
        <v>33</v>
      </c>
      <c r="H23" s="8" t="s">
        <v>75</v>
      </c>
      <c r="J23" s="8" t="s">
        <v>76</v>
      </c>
      <c r="L23" s="42">
        <v>20.5</v>
      </c>
      <c r="M23" s="43"/>
      <c r="N23" s="42">
        <v>20.5</v>
      </c>
      <c r="P23" s="9">
        <v>2755000</v>
      </c>
      <c r="R23" s="9">
        <v>2498477210799</v>
      </c>
      <c r="T23" s="9">
        <v>2732464651000</v>
      </c>
      <c r="V23" s="9">
        <v>0</v>
      </c>
      <c r="X23" s="9">
        <v>0</v>
      </c>
      <c r="Z23" s="9">
        <v>5000</v>
      </c>
      <c r="AB23" s="9">
        <v>4806978579</v>
      </c>
      <c r="AD23" s="9">
        <v>2750000</v>
      </c>
      <c r="AF23" s="9">
        <v>961570</v>
      </c>
      <c r="AH23" s="9">
        <v>2493942769400</v>
      </c>
      <c r="AJ23" s="9">
        <v>2643838217453</v>
      </c>
      <c r="AL23" s="10">
        <v>9.3000000000000007</v>
      </c>
    </row>
    <row r="24" spans="1:38" ht="18.75" x14ac:dyDescent="0.2">
      <c r="A24" s="28" t="s">
        <v>77</v>
      </c>
      <c r="B24" s="28"/>
      <c r="D24" s="8" t="s">
        <v>33</v>
      </c>
      <c r="F24" s="8" t="s">
        <v>33</v>
      </c>
      <c r="H24" s="8" t="s">
        <v>78</v>
      </c>
      <c r="J24" s="8" t="s">
        <v>79</v>
      </c>
      <c r="L24" s="42">
        <v>20.5</v>
      </c>
      <c r="M24" s="43"/>
      <c r="N24" s="42">
        <v>20.5</v>
      </c>
      <c r="P24" s="9">
        <v>332473</v>
      </c>
      <c r="R24" s="9">
        <v>323599295630</v>
      </c>
      <c r="T24" s="9">
        <v>307249094906</v>
      </c>
      <c r="V24" s="9">
        <v>0</v>
      </c>
      <c r="X24" s="9">
        <v>0</v>
      </c>
      <c r="Z24" s="9">
        <v>10000</v>
      </c>
      <c r="AB24" s="9">
        <v>9698241875</v>
      </c>
      <c r="AD24" s="9">
        <v>322473</v>
      </c>
      <c r="AF24" s="9">
        <v>970000</v>
      </c>
      <c r="AH24" s="9">
        <v>313866195630</v>
      </c>
      <c r="AJ24" s="9">
        <v>312742115214</v>
      </c>
      <c r="AL24" s="10">
        <v>1.1000000000000001</v>
      </c>
    </row>
    <row r="25" spans="1:38" ht="18.75" x14ac:dyDescent="0.2">
      <c r="A25" s="28" t="s">
        <v>80</v>
      </c>
      <c r="B25" s="28"/>
      <c r="D25" s="8" t="s">
        <v>33</v>
      </c>
      <c r="F25" s="8" t="s">
        <v>33</v>
      </c>
      <c r="H25" s="8" t="s">
        <v>78</v>
      </c>
      <c r="J25" s="8" t="s">
        <v>81</v>
      </c>
      <c r="L25" s="42">
        <v>20.5</v>
      </c>
      <c r="M25" s="43"/>
      <c r="N25" s="42">
        <v>20.5</v>
      </c>
      <c r="P25" s="9">
        <v>530854</v>
      </c>
      <c r="R25" s="9">
        <v>491168056860</v>
      </c>
      <c r="T25" s="9">
        <v>498800856615</v>
      </c>
      <c r="V25" s="9">
        <v>0</v>
      </c>
      <c r="X25" s="9">
        <v>0</v>
      </c>
      <c r="Z25" s="9">
        <v>10000</v>
      </c>
      <c r="AB25" s="9">
        <v>8998368750</v>
      </c>
      <c r="AD25" s="9">
        <v>520854</v>
      </c>
      <c r="AF25" s="9">
        <v>900000</v>
      </c>
      <c r="AH25" s="9">
        <v>481915643638</v>
      </c>
      <c r="AJ25" s="9">
        <v>468683635691</v>
      </c>
      <c r="AL25" s="10">
        <v>1.65</v>
      </c>
    </row>
    <row r="26" spans="1:38" ht="18.75" x14ac:dyDescent="0.2">
      <c r="A26" s="28" t="s">
        <v>82</v>
      </c>
      <c r="B26" s="28"/>
      <c r="D26" s="8" t="s">
        <v>33</v>
      </c>
      <c r="F26" s="8" t="s">
        <v>33</v>
      </c>
      <c r="H26" s="8" t="s">
        <v>83</v>
      </c>
      <c r="J26" s="8" t="s">
        <v>84</v>
      </c>
      <c r="L26" s="42">
        <v>20.5</v>
      </c>
      <c r="M26" s="43"/>
      <c r="N26" s="42">
        <v>20.5</v>
      </c>
      <c r="P26" s="9">
        <v>500000</v>
      </c>
      <c r="R26" s="9">
        <v>458335000000</v>
      </c>
      <c r="T26" s="9">
        <v>499909375000</v>
      </c>
      <c r="V26" s="9">
        <v>0</v>
      </c>
      <c r="X26" s="9">
        <v>0</v>
      </c>
      <c r="Z26" s="9">
        <v>0</v>
      </c>
      <c r="AB26" s="9">
        <v>0</v>
      </c>
      <c r="AD26" s="9">
        <v>500000</v>
      </c>
      <c r="AF26" s="9">
        <v>1000000</v>
      </c>
      <c r="AH26" s="9">
        <v>458335000000</v>
      </c>
      <c r="AJ26" s="9">
        <v>499909375000</v>
      </c>
      <c r="AL26" s="10">
        <v>1.76</v>
      </c>
    </row>
    <row r="27" spans="1:38" ht="18.75" x14ac:dyDescent="0.2">
      <c r="A27" s="28" t="s">
        <v>85</v>
      </c>
      <c r="B27" s="28"/>
      <c r="D27" s="8" t="s">
        <v>33</v>
      </c>
      <c r="F27" s="8" t="s">
        <v>33</v>
      </c>
      <c r="H27" s="8" t="s">
        <v>86</v>
      </c>
      <c r="J27" s="8" t="s">
        <v>87</v>
      </c>
      <c r="L27" s="9">
        <v>18</v>
      </c>
      <c r="M27" s="34"/>
      <c r="N27" s="9">
        <v>18</v>
      </c>
      <c r="P27" s="9">
        <v>9100</v>
      </c>
      <c r="R27" s="9">
        <v>8643316314</v>
      </c>
      <c r="T27" s="9">
        <v>9098350625</v>
      </c>
      <c r="V27" s="9">
        <v>0</v>
      </c>
      <c r="X27" s="9">
        <v>0</v>
      </c>
      <c r="Z27" s="9">
        <v>9100</v>
      </c>
      <c r="AB27" s="9">
        <v>9100000000</v>
      </c>
      <c r="AD27" s="9">
        <v>0</v>
      </c>
      <c r="AF27" s="9">
        <v>0</v>
      </c>
      <c r="AH27" s="9">
        <v>0</v>
      </c>
      <c r="AJ27" s="9">
        <v>0</v>
      </c>
      <c r="AL27" s="10">
        <v>0</v>
      </c>
    </row>
    <row r="28" spans="1:38" ht="18.75" x14ac:dyDescent="0.2">
      <c r="A28" s="28" t="s">
        <v>88</v>
      </c>
      <c r="B28" s="28"/>
      <c r="D28" s="8" t="s">
        <v>33</v>
      </c>
      <c r="F28" s="8" t="s">
        <v>33</v>
      </c>
      <c r="H28" s="8" t="s">
        <v>89</v>
      </c>
      <c r="J28" s="8" t="s">
        <v>90</v>
      </c>
      <c r="L28" s="9">
        <v>17</v>
      </c>
      <c r="M28" s="34"/>
      <c r="N28" s="9">
        <v>17</v>
      </c>
      <c r="P28" s="9">
        <v>5000</v>
      </c>
      <c r="R28" s="9">
        <v>4827374802</v>
      </c>
      <c r="T28" s="9">
        <v>4974048290</v>
      </c>
      <c r="V28" s="9">
        <v>0</v>
      </c>
      <c r="X28" s="9">
        <v>0</v>
      </c>
      <c r="Z28" s="9">
        <v>5000</v>
      </c>
      <c r="AB28" s="9">
        <v>4999093750</v>
      </c>
      <c r="AD28" s="9">
        <v>0</v>
      </c>
      <c r="AF28" s="9">
        <v>0</v>
      </c>
      <c r="AH28" s="9">
        <v>0</v>
      </c>
      <c r="AJ28" s="9">
        <v>0</v>
      </c>
      <c r="AL28" s="10">
        <v>0</v>
      </c>
    </row>
    <row r="29" spans="1:38" ht="18.75" x14ac:dyDescent="0.2">
      <c r="A29" s="28" t="s">
        <v>91</v>
      </c>
      <c r="B29" s="28"/>
      <c r="D29" s="8" t="s">
        <v>33</v>
      </c>
      <c r="F29" s="8" t="s">
        <v>33</v>
      </c>
      <c r="H29" s="8" t="s">
        <v>92</v>
      </c>
      <c r="J29" s="8" t="s">
        <v>93</v>
      </c>
      <c r="L29" s="9">
        <v>23</v>
      </c>
      <c r="M29" s="34"/>
      <c r="N29" s="9">
        <v>23</v>
      </c>
      <c r="P29" s="9">
        <v>1500000</v>
      </c>
      <c r="R29" s="9">
        <v>1500000000000</v>
      </c>
      <c r="T29" s="9">
        <v>1499728125000</v>
      </c>
      <c r="V29" s="9">
        <v>0</v>
      </c>
      <c r="X29" s="9">
        <v>0</v>
      </c>
      <c r="Z29" s="9">
        <v>0</v>
      </c>
      <c r="AB29" s="9">
        <v>0</v>
      </c>
      <c r="AD29" s="9">
        <v>1500000</v>
      </c>
      <c r="AF29" s="9">
        <v>1000000</v>
      </c>
      <c r="AH29" s="9">
        <v>1500000000000</v>
      </c>
      <c r="AJ29" s="9">
        <v>1499728125000</v>
      </c>
      <c r="AL29" s="10">
        <v>5.28</v>
      </c>
    </row>
    <row r="30" spans="1:38" ht="18.75" x14ac:dyDescent="0.2">
      <c r="A30" s="28" t="s">
        <v>94</v>
      </c>
      <c r="B30" s="28"/>
      <c r="D30" s="8" t="s">
        <v>33</v>
      </c>
      <c r="F30" s="8" t="s">
        <v>33</v>
      </c>
      <c r="H30" s="8" t="s">
        <v>95</v>
      </c>
      <c r="J30" s="8" t="s">
        <v>96</v>
      </c>
      <c r="L30" s="9">
        <v>18</v>
      </c>
      <c r="M30" s="34"/>
      <c r="N30" s="9">
        <v>18</v>
      </c>
      <c r="P30" s="9">
        <v>998798</v>
      </c>
      <c r="R30" s="9">
        <v>948878076000</v>
      </c>
      <c r="T30" s="9">
        <v>998616967862</v>
      </c>
      <c r="V30" s="9">
        <v>0</v>
      </c>
      <c r="X30" s="9">
        <v>0</v>
      </c>
      <c r="Z30" s="9">
        <v>0</v>
      </c>
      <c r="AB30" s="9">
        <v>0</v>
      </c>
      <c r="AD30" s="9">
        <v>998798</v>
      </c>
      <c r="AF30" s="9">
        <v>1000000</v>
      </c>
      <c r="AH30" s="9">
        <v>948878076000</v>
      </c>
      <c r="AJ30" s="9">
        <v>998616967862</v>
      </c>
      <c r="AL30" s="10">
        <v>3.51</v>
      </c>
    </row>
    <row r="31" spans="1:38" ht="18.75" x14ac:dyDescent="0.2">
      <c r="A31" s="40" t="s">
        <v>97</v>
      </c>
      <c r="B31" s="40"/>
      <c r="D31" s="38" t="s">
        <v>33</v>
      </c>
      <c r="F31" s="38" t="s">
        <v>33</v>
      </c>
      <c r="H31" s="38" t="s">
        <v>98</v>
      </c>
      <c r="J31" s="38" t="s">
        <v>99</v>
      </c>
      <c r="L31" s="35">
        <v>18</v>
      </c>
      <c r="M31" s="34"/>
      <c r="N31" s="35">
        <v>18</v>
      </c>
      <c r="P31" s="35">
        <v>1999000</v>
      </c>
      <c r="R31" s="12">
        <v>1999000000000</v>
      </c>
      <c r="T31" s="12">
        <v>1998637681250</v>
      </c>
      <c r="V31" s="12">
        <v>0</v>
      </c>
      <c r="X31" s="12">
        <v>0</v>
      </c>
      <c r="Z31" s="12">
        <v>0</v>
      </c>
      <c r="AB31" s="12">
        <v>0</v>
      </c>
      <c r="AD31" s="12">
        <v>1999000</v>
      </c>
      <c r="AF31" s="12">
        <v>1000000</v>
      </c>
      <c r="AH31" s="12">
        <v>1999000000000</v>
      </c>
      <c r="AJ31" s="12">
        <v>1998637681250</v>
      </c>
      <c r="AL31" s="13">
        <v>7.03</v>
      </c>
    </row>
    <row r="32" spans="1:38" ht="21" x14ac:dyDescent="0.2">
      <c r="A32" s="41"/>
      <c r="B32" s="41"/>
      <c r="D32" s="35"/>
      <c r="E32" s="36"/>
      <c r="F32" s="35"/>
      <c r="G32" s="36"/>
      <c r="H32" s="35"/>
      <c r="I32" s="36"/>
      <c r="J32" s="35"/>
      <c r="K32" s="36"/>
      <c r="L32" s="35"/>
      <c r="M32" s="36"/>
      <c r="N32" s="35"/>
      <c r="O32" s="36"/>
      <c r="P32" s="35"/>
      <c r="R32" s="15">
        <v>24629296789301</v>
      </c>
      <c r="T32" s="15">
        <v>24652633521534</v>
      </c>
      <c r="V32" s="15">
        <v>0</v>
      </c>
      <c r="X32" s="15">
        <v>0</v>
      </c>
      <c r="Z32" s="15">
        <v>39300</v>
      </c>
      <c r="AB32" s="15">
        <v>37801654485</v>
      </c>
      <c r="AD32" s="15">
        <v>25118524</v>
      </c>
      <c r="AF32" s="15"/>
      <c r="AH32" s="15">
        <v>24592106143564</v>
      </c>
      <c r="AJ32" s="15">
        <f>SUM(AJ9:AJ31)</f>
        <v>24735846327138</v>
      </c>
      <c r="AL32" s="16">
        <v>87.02</v>
      </c>
    </row>
    <row r="33" spans="4:34" x14ac:dyDescent="0.2"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R33" s="34"/>
      <c r="AH33" s="34"/>
    </row>
    <row r="34" spans="4:34" x14ac:dyDescent="0.2">
      <c r="R34" s="34"/>
    </row>
  </sheetData>
  <mergeCells count="35">
    <mergeCell ref="A31:B31"/>
    <mergeCell ref="A32:B32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7"/>
  <sheetViews>
    <sheetView rightToLeft="1" view="pageBreakPreview" zoomScaleNormal="100" zoomScaleSheetLayoutView="100" workbookViewId="0">
      <selection activeCell="D28" sqref="D28"/>
    </sheetView>
  </sheetViews>
  <sheetFormatPr defaultRowHeight="12.75" x14ac:dyDescent="0.2"/>
  <cols>
    <col min="1" max="1" width="6.28515625" bestFit="1" customWidth="1"/>
    <col min="2" max="2" width="51" customWidth="1"/>
    <col min="3" max="3" width="1.28515625" customWidth="1"/>
    <col min="4" max="4" width="17.85546875" bestFit="1" customWidth="1"/>
    <col min="5" max="5" width="1.28515625" customWidth="1"/>
    <col min="6" max="6" width="17.5703125" bestFit="1" customWidth="1"/>
    <col min="7" max="7" width="1.28515625" customWidth="1"/>
    <col min="8" max="8" width="17.7109375" bestFit="1" customWidth="1"/>
    <col min="9" max="9" width="1.28515625" customWidth="1"/>
    <col min="10" max="10" width="17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5.5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5.5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5.5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5" spans="1:12" ht="24" x14ac:dyDescent="0.2">
      <c r="A5" s="1" t="s">
        <v>100</v>
      </c>
      <c r="B5" s="23" t="s">
        <v>101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ht="21" x14ac:dyDescent="0.2">
      <c r="D6" s="2" t="s">
        <v>3</v>
      </c>
      <c r="F6" s="24" t="s">
        <v>4</v>
      </c>
      <c r="G6" s="24"/>
      <c r="H6" s="24"/>
      <c r="J6" s="47" t="s">
        <v>5</v>
      </c>
      <c r="K6" s="47"/>
      <c r="L6" s="47"/>
    </row>
    <row r="7" spans="1:12" ht="21" x14ac:dyDescent="0.2">
      <c r="A7" s="24" t="s">
        <v>102</v>
      </c>
      <c r="B7" s="24"/>
      <c r="D7" s="2" t="s">
        <v>103</v>
      </c>
      <c r="F7" s="2" t="s">
        <v>104</v>
      </c>
      <c r="H7" s="2" t="s">
        <v>105</v>
      </c>
      <c r="J7" s="2" t="s">
        <v>103</v>
      </c>
      <c r="L7" s="2" t="s">
        <v>13</v>
      </c>
    </row>
    <row r="8" spans="1:12" ht="18.75" x14ac:dyDescent="0.2">
      <c r="A8" s="26" t="s">
        <v>106</v>
      </c>
      <c r="B8" s="26"/>
      <c r="D8" s="6">
        <v>160432</v>
      </c>
      <c r="F8" s="6">
        <v>923583741</v>
      </c>
      <c r="H8" s="6">
        <v>923744173</v>
      </c>
      <c r="J8" s="6">
        <v>0</v>
      </c>
      <c r="L8" s="44">
        <v>0</v>
      </c>
    </row>
    <row r="9" spans="1:12" ht="18.75" x14ac:dyDescent="0.2">
      <c r="A9" s="28" t="s">
        <v>107</v>
      </c>
      <c r="B9" s="28"/>
      <c r="D9" s="9">
        <v>0</v>
      </c>
      <c r="F9" s="9">
        <v>923744173</v>
      </c>
      <c r="H9" s="9">
        <v>923583741</v>
      </c>
      <c r="J9" s="9">
        <v>160432</v>
      </c>
      <c r="L9" s="45">
        <v>0</v>
      </c>
    </row>
    <row r="10" spans="1:12" ht="18.75" x14ac:dyDescent="0.2">
      <c r="A10" s="28" t="s">
        <v>108</v>
      </c>
      <c r="B10" s="28"/>
      <c r="D10" s="9">
        <v>188986</v>
      </c>
      <c r="F10" s="9">
        <v>0</v>
      </c>
      <c r="H10" s="9">
        <v>0</v>
      </c>
      <c r="J10" s="9">
        <v>188986</v>
      </c>
      <c r="L10" s="45">
        <v>0</v>
      </c>
    </row>
    <row r="11" spans="1:12" ht="18.75" x14ac:dyDescent="0.2">
      <c r="A11" s="28" t="s">
        <v>109</v>
      </c>
      <c r="B11" s="28"/>
      <c r="D11" s="9">
        <v>139992933700</v>
      </c>
      <c r="F11" s="9">
        <v>722888510465</v>
      </c>
      <c r="H11" s="9">
        <v>862881412265</v>
      </c>
      <c r="J11" s="9">
        <v>31900</v>
      </c>
      <c r="L11" s="45">
        <v>0</v>
      </c>
    </row>
    <row r="12" spans="1:12" ht="18.75" x14ac:dyDescent="0.2">
      <c r="A12" s="28" t="s">
        <v>110</v>
      </c>
      <c r="B12" s="28"/>
      <c r="D12" s="9">
        <v>570528824</v>
      </c>
      <c r="F12" s="9">
        <v>985734874760</v>
      </c>
      <c r="H12" s="9">
        <v>975112805479</v>
      </c>
      <c r="J12" s="9">
        <v>11192598105</v>
      </c>
      <c r="L12" s="45">
        <v>4.0000000000000002E-4</v>
      </c>
    </row>
    <row r="13" spans="1:12" ht="18.75" x14ac:dyDescent="0.2">
      <c r="A13" s="28" t="s">
        <v>111</v>
      </c>
      <c r="B13" s="28"/>
      <c r="D13" s="9">
        <v>585875</v>
      </c>
      <c r="F13" s="9">
        <v>129270235615</v>
      </c>
      <c r="H13" s="9">
        <v>129247064000</v>
      </c>
      <c r="J13" s="9">
        <v>23757490</v>
      </c>
      <c r="L13" s="45">
        <v>0</v>
      </c>
    </row>
    <row r="14" spans="1:12" ht="18.75" x14ac:dyDescent="0.2">
      <c r="A14" s="28" t="s">
        <v>112</v>
      </c>
      <c r="B14" s="28"/>
      <c r="D14" s="9">
        <v>1093735</v>
      </c>
      <c r="F14" s="9">
        <v>4632</v>
      </c>
      <c r="H14" s="9">
        <v>504000</v>
      </c>
      <c r="J14" s="9">
        <v>594367</v>
      </c>
      <c r="L14" s="45">
        <v>0</v>
      </c>
    </row>
    <row r="15" spans="1:12" ht="18.75" x14ac:dyDescent="0.2">
      <c r="A15" s="28" t="s">
        <v>113</v>
      </c>
      <c r="B15" s="28"/>
      <c r="D15" s="9">
        <v>80070739</v>
      </c>
      <c r="F15" s="9">
        <v>562615068496</v>
      </c>
      <c r="H15" s="9">
        <v>562693914465</v>
      </c>
      <c r="J15" s="9">
        <v>1224770</v>
      </c>
      <c r="L15" s="45">
        <v>0</v>
      </c>
    </row>
    <row r="16" spans="1:12" ht="18.75" x14ac:dyDescent="0.2">
      <c r="A16" s="28" t="s">
        <v>114</v>
      </c>
      <c r="B16" s="28"/>
      <c r="D16" s="9">
        <v>182947</v>
      </c>
      <c r="F16" s="9">
        <v>2600000</v>
      </c>
      <c r="H16" s="9">
        <v>504000</v>
      </c>
      <c r="J16" s="9">
        <v>2278947</v>
      </c>
      <c r="L16" s="45">
        <v>0</v>
      </c>
    </row>
    <row r="17" spans="1:12" ht="18.75" x14ac:dyDescent="0.2">
      <c r="A17" s="28" t="s">
        <v>115</v>
      </c>
      <c r="B17" s="28"/>
      <c r="D17" s="9">
        <v>1000786</v>
      </c>
      <c r="F17" s="9">
        <v>4220</v>
      </c>
      <c r="H17" s="9">
        <v>504000</v>
      </c>
      <c r="J17" s="9">
        <v>501006</v>
      </c>
      <c r="L17" s="45">
        <v>0</v>
      </c>
    </row>
    <row r="18" spans="1:12" ht="18.75" x14ac:dyDescent="0.2">
      <c r="A18" s="28" t="s">
        <v>116</v>
      </c>
      <c r="B18" s="28"/>
      <c r="D18" s="9">
        <v>467708</v>
      </c>
      <c r="F18" s="9">
        <v>0</v>
      </c>
      <c r="H18" s="9">
        <v>0</v>
      </c>
      <c r="J18" s="9">
        <v>467708</v>
      </c>
      <c r="L18" s="45">
        <v>0</v>
      </c>
    </row>
    <row r="19" spans="1:12" ht="18.75" x14ac:dyDescent="0.2">
      <c r="A19" s="28" t="s">
        <v>117</v>
      </c>
      <c r="B19" s="28"/>
      <c r="D19" s="9">
        <v>707690</v>
      </c>
      <c r="F19" s="9">
        <v>2997</v>
      </c>
      <c r="H19" s="9">
        <v>0</v>
      </c>
      <c r="J19" s="9">
        <v>710687</v>
      </c>
      <c r="L19" s="45">
        <v>0</v>
      </c>
    </row>
    <row r="20" spans="1:12" ht="18.75" x14ac:dyDescent="0.2">
      <c r="A20" s="28" t="s">
        <v>118</v>
      </c>
      <c r="B20" s="28"/>
      <c r="D20" s="9">
        <v>558986</v>
      </c>
      <c r="F20" s="9">
        <v>0</v>
      </c>
      <c r="H20" s="9">
        <v>504000</v>
      </c>
      <c r="J20" s="9">
        <v>54986</v>
      </c>
      <c r="L20" s="45">
        <v>0</v>
      </c>
    </row>
    <row r="21" spans="1:12" ht="18.75" x14ac:dyDescent="0.2">
      <c r="A21" s="28" t="s">
        <v>119</v>
      </c>
      <c r="B21" s="28"/>
      <c r="D21" s="9">
        <v>377487</v>
      </c>
      <c r="F21" s="9">
        <v>1599</v>
      </c>
      <c r="H21" s="9">
        <v>0</v>
      </c>
      <c r="J21" s="9">
        <v>379086</v>
      </c>
      <c r="L21" s="45">
        <v>0</v>
      </c>
    </row>
    <row r="22" spans="1:12" ht="18.75" x14ac:dyDescent="0.2">
      <c r="A22" s="28" t="s">
        <v>120</v>
      </c>
      <c r="B22" s="28"/>
      <c r="D22" s="9">
        <v>4790000</v>
      </c>
      <c r="F22" s="9">
        <v>0</v>
      </c>
      <c r="H22" s="9">
        <v>504000</v>
      </c>
      <c r="J22" s="9">
        <v>4286000</v>
      </c>
      <c r="L22" s="45">
        <v>0</v>
      </c>
    </row>
    <row r="23" spans="1:12" ht="18.75" x14ac:dyDescent="0.2">
      <c r="A23" s="28" t="s">
        <v>121</v>
      </c>
      <c r="B23" s="28"/>
      <c r="D23" s="9">
        <v>1357000000000</v>
      </c>
      <c r="F23" s="9">
        <v>0</v>
      </c>
      <c r="H23" s="9">
        <v>538500000000</v>
      </c>
      <c r="J23" s="9">
        <v>818500000000</v>
      </c>
      <c r="L23" s="45">
        <v>2.8799999999999999E-2</v>
      </c>
    </row>
    <row r="24" spans="1:12" ht="18.75" x14ac:dyDescent="0.2">
      <c r="A24" s="28" t="s">
        <v>122</v>
      </c>
      <c r="B24" s="28"/>
      <c r="D24" s="9">
        <v>566998</v>
      </c>
      <c r="F24" s="9">
        <v>31000000000</v>
      </c>
      <c r="H24" s="9">
        <v>30950600000</v>
      </c>
      <c r="J24" s="9">
        <v>49966998</v>
      </c>
      <c r="L24" s="45">
        <v>0</v>
      </c>
    </row>
    <row r="25" spans="1:12" ht="18.75" x14ac:dyDescent="0.2">
      <c r="A25" s="28" t="s">
        <v>123</v>
      </c>
      <c r="B25" s="28"/>
      <c r="D25" s="9">
        <v>1200000000000</v>
      </c>
      <c r="F25" s="9">
        <v>0</v>
      </c>
      <c r="H25" s="9">
        <v>0</v>
      </c>
      <c r="J25" s="9">
        <v>1200000000000</v>
      </c>
      <c r="L25" s="45">
        <v>4.2200000000000001E-2</v>
      </c>
    </row>
    <row r="26" spans="1:12" ht="18.75" x14ac:dyDescent="0.2">
      <c r="A26" s="30" t="s">
        <v>124</v>
      </c>
      <c r="B26" s="30"/>
      <c r="D26" s="12">
        <v>5714293</v>
      </c>
      <c r="F26" s="12">
        <v>23662</v>
      </c>
      <c r="H26" s="12">
        <v>0</v>
      </c>
      <c r="J26" s="12">
        <v>5737955</v>
      </c>
      <c r="L26" s="46">
        <v>0</v>
      </c>
    </row>
    <row r="27" spans="1:12" ht="21" x14ac:dyDescent="0.2">
      <c r="A27" s="32" t="s">
        <v>22</v>
      </c>
      <c r="B27" s="32"/>
      <c r="D27" s="15">
        <f>SUM(D8:D26)</f>
        <v>2697659929186</v>
      </c>
      <c r="F27" s="15">
        <v>2433358654360</v>
      </c>
      <c r="H27" s="15">
        <v>3101235644123</v>
      </c>
      <c r="J27" s="15">
        <v>2029782939423</v>
      </c>
      <c r="L27" s="45">
        <f>SUM(L8:L26)</f>
        <v>7.1400000000000005E-2</v>
      </c>
    </row>
  </sheetData>
  <mergeCells count="27">
    <mergeCell ref="A27:B27"/>
    <mergeCell ref="J6:L6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2"/>
  <sheetViews>
    <sheetView rightToLeft="1" view="pageBreakPreview" zoomScale="130" zoomScaleNormal="130" zoomScaleSheetLayoutView="130" workbookViewId="0">
      <selection activeCell="F22" sqref="F22"/>
    </sheetView>
  </sheetViews>
  <sheetFormatPr defaultRowHeight="12.75" x14ac:dyDescent="0.2"/>
  <cols>
    <col min="1" max="1" width="2.5703125" customWidth="1"/>
    <col min="2" max="2" width="51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.75" customHeight="1" x14ac:dyDescent="0.2">
      <c r="A2" s="22" t="s">
        <v>125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4.45" customHeight="1" x14ac:dyDescent="0.2"/>
    <row r="5" spans="1:10" ht="29.1" customHeight="1" x14ac:dyDescent="0.2">
      <c r="A5" s="1" t="s">
        <v>126</v>
      </c>
      <c r="B5" s="23" t="s">
        <v>127</v>
      </c>
      <c r="C5" s="23"/>
      <c r="D5" s="23"/>
      <c r="E5" s="23"/>
      <c r="F5" s="23"/>
      <c r="G5" s="23"/>
      <c r="H5" s="23"/>
      <c r="I5" s="23"/>
      <c r="J5" s="23"/>
    </row>
    <row r="6" spans="1:10" ht="14.45" customHeight="1" x14ac:dyDescent="0.2"/>
    <row r="7" spans="1:10" ht="14.45" customHeight="1" x14ac:dyDescent="0.2">
      <c r="A7" s="24" t="s">
        <v>128</v>
      </c>
      <c r="B7" s="24"/>
      <c r="D7" s="2" t="s">
        <v>129</v>
      </c>
      <c r="F7" s="2" t="s">
        <v>103</v>
      </c>
      <c r="H7" s="2" t="s">
        <v>130</v>
      </c>
      <c r="J7" s="2" t="s">
        <v>131</v>
      </c>
    </row>
    <row r="8" spans="1:10" ht="21.75" customHeight="1" x14ac:dyDescent="0.2">
      <c r="A8" s="28" t="s">
        <v>132</v>
      </c>
      <c r="B8" s="28"/>
      <c r="D8" s="8" t="s">
        <v>133</v>
      </c>
      <c r="F8" s="9">
        <v>17480651785</v>
      </c>
      <c r="H8" s="10">
        <v>2.89</v>
      </c>
      <c r="J8" s="10">
        <v>0.06</v>
      </c>
    </row>
    <row r="9" spans="1:10" ht="21.75" customHeight="1" x14ac:dyDescent="0.2">
      <c r="A9" s="28" t="s">
        <v>134</v>
      </c>
      <c r="B9" s="28"/>
      <c r="D9" s="8" t="s">
        <v>135</v>
      </c>
      <c r="F9" s="9">
        <v>534002791180</v>
      </c>
      <c r="H9" s="10">
        <v>88.43</v>
      </c>
      <c r="J9" s="10">
        <v>1.88</v>
      </c>
    </row>
    <row r="10" spans="1:10" ht="21.75" customHeight="1" x14ac:dyDescent="0.2">
      <c r="A10" s="28" t="s">
        <v>136</v>
      </c>
      <c r="B10" s="28"/>
      <c r="D10" s="8" t="s">
        <v>137</v>
      </c>
      <c r="F10" s="9">
        <v>52544976430</v>
      </c>
      <c r="H10" s="10">
        <v>8.6999999999999993</v>
      </c>
      <c r="J10" s="10">
        <v>0.18</v>
      </c>
    </row>
    <row r="11" spans="1:10" ht="21.75" customHeight="1" x14ac:dyDescent="0.2">
      <c r="A11" s="30" t="s">
        <v>138</v>
      </c>
      <c r="B11" s="30"/>
      <c r="D11" s="11" t="s">
        <v>139</v>
      </c>
      <c r="F11" s="12">
        <v>698632366</v>
      </c>
      <c r="H11" s="13">
        <v>0.12</v>
      </c>
      <c r="J11" s="13">
        <v>0</v>
      </c>
    </row>
    <row r="12" spans="1:10" ht="21.75" customHeight="1" x14ac:dyDescent="0.2">
      <c r="A12" s="32" t="s">
        <v>22</v>
      </c>
      <c r="B12" s="32"/>
      <c r="D12" s="15"/>
      <c r="F12" s="15">
        <f>SUM(F8:F11)</f>
        <v>604727051761</v>
      </c>
      <c r="H12" s="16">
        <v>100.14</v>
      </c>
      <c r="J12" s="16">
        <v>2.12</v>
      </c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0"/>
  <sheetViews>
    <sheetView rightToLeft="1" view="pageBreakPreview" zoomScale="130" zoomScaleNormal="100" zoomScaleSheetLayoutView="130" workbookViewId="0">
      <selection activeCell="F22" sqref="F22"/>
    </sheetView>
  </sheetViews>
  <sheetFormatPr defaultRowHeight="12.75" x14ac:dyDescent="0.2"/>
  <cols>
    <col min="1" max="1" width="6.140625" bestFit="1" customWidth="1"/>
    <col min="2" max="2" width="24.28515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.1406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5" width="1.28515625" customWidth="1"/>
    <col min="16" max="16" width="17.85546875" customWidth="1"/>
    <col min="17" max="17" width="1.28515625" customWidth="1"/>
    <col min="18" max="18" width="14.7109375" bestFit="1" customWidth="1"/>
    <col min="19" max="19" width="1.28515625" customWidth="1"/>
    <col min="20" max="20" width="14.710937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5.5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25.5" x14ac:dyDescent="0.2">
      <c r="A2" s="22" t="s">
        <v>125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25.5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5" spans="1:22" ht="24" x14ac:dyDescent="0.2">
      <c r="A5" s="1" t="s">
        <v>140</v>
      </c>
      <c r="B5" s="23" t="s">
        <v>141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22" ht="21" x14ac:dyDescent="0.2">
      <c r="D6" s="50" t="s">
        <v>142</v>
      </c>
      <c r="E6" s="50"/>
      <c r="F6" s="50"/>
      <c r="G6" s="50"/>
      <c r="H6" s="50"/>
      <c r="I6" s="50"/>
      <c r="J6" s="50"/>
      <c r="K6" s="50"/>
      <c r="L6" s="50"/>
      <c r="N6" s="50" t="s">
        <v>143</v>
      </c>
      <c r="O6" s="50"/>
      <c r="P6" s="50"/>
      <c r="Q6" s="50"/>
      <c r="R6" s="50"/>
      <c r="S6" s="50"/>
      <c r="T6" s="50"/>
      <c r="U6" s="50"/>
      <c r="V6" s="50"/>
    </row>
    <row r="7" spans="1:22" ht="21" x14ac:dyDescent="0.2">
      <c r="A7" s="50" t="s">
        <v>144</v>
      </c>
      <c r="B7" s="50"/>
      <c r="D7" s="2" t="s">
        <v>145</v>
      </c>
      <c r="F7" s="2" t="s">
        <v>146</v>
      </c>
      <c r="H7" s="2" t="s">
        <v>147</v>
      </c>
      <c r="J7" s="4" t="s">
        <v>103</v>
      </c>
      <c r="K7" s="3"/>
      <c r="L7" s="4" t="s">
        <v>130</v>
      </c>
      <c r="N7" s="2" t="s">
        <v>145</v>
      </c>
      <c r="O7" s="50" t="s">
        <v>146</v>
      </c>
      <c r="P7" s="50"/>
      <c r="R7" s="2" t="s">
        <v>147</v>
      </c>
      <c r="T7" s="4" t="s">
        <v>103</v>
      </c>
      <c r="U7" s="3"/>
      <c r="V7" s="4" t="s">
        <v>130</v>
      </c>
    </row>
    <row r="8" spans="1:22" ht="18.75" x14ac:dyDescent="0.2">
      <c r="A8" s="26" t="s">
        <v>148</v>
      </c>
      <c r="B8" s="26"/>
      <c r="D8" s="6">
        <v>0</v>
      </c>
      <c r="F8" s="6">
        <v>0</v>
      </c>
      <c r="H8" s="6">
        <v>0</v>
      </c>
      <c r="J8" s="6">
        <v>0</v>
      </c>
      <c r="L8" s="19">
        <v>0</v>
      </c>
      <c r="N8" s="6">
        <v>0</v>
      </c>
      <c r="O8" s="49">
        <v>0</v>
      </c>
      <c r="P8" s="49"/>
      <c r="R8" s="6">
        <v>-29005376</v>
      </c>
      <c r="T8" s="6">
        <v>-29005376</v>
      </c>
      <c r="V8" s="19">
        <v>0</v>
      </c>
    </row>
    <row r="9" spans="1:22" ht="18.75" x14ac:dyDescent="0.2">
      <c r="A9" s="30" t="s">
        <v>149</v>
      </c>
      <c r="B9" s="30"/>
      <c r="D9" s="12">
        <v>0</v>
      </c>
      <c r="F9" s="12">
        <v>0</v>
      </c>
      <c r="H9" s="12">
        <v>0</v>
      </c>
      <c r="J9" s="12">
        <v>0</v>
      </c>
      <c r="L9" s="21">
        <v>0</v>
      </c>
      <c r="N9" s="12">
        <v>0</v>
      </c>
      <c r="O9" s="48">
        <v>0</v>
      </c>
      <c r="P9" s="48"/>
      <c r="R9" s="12">
        <v>-1530249484</v>
      </c>
      <c r="T9" s="12">
        <v>-1530249484</v>
      </c>
      <c r="V9" s="21">
        <v>-0.03</v>
      </c>
    </row>
    <row r="10" spans="1:22" ht="21" x14ac:dyDescent="0.2">
      <c r="A10" s="32" t="s">
        <v>22</v>
      </c>
      <c r="B10" s="32"/>
      <c r="D10" s="15">
        <v>0</v>
      </c>
      <c r="F10" s="15">
        <v>0</v>
      </c>
      <c r="H10" s="15">
        <v>0</v>
      </c>
      <c r="J10" s="15">
        <v>0</v>
      </c>
      <c r="L10" s="16">
        <v>0</v>
      </c>
      <c r="N10" s="15">
        <v>0</v>
      </c>
      <c r="P10" s="15">
        <v>0</v>
      </c>
      <c r="R10" s="15">
        <v>-1559254860</v>
      </c>
      <c r="T10" s="15">
        <v>-1559254860</v>
      </c>
      <c r="V10" s="16">
        <v>-0.03</v>
      </c>
    </row>
  </sheetData>
  <mergeCells count="11">
    <mergeCell ref="A9:B9"/>
    <mergeCell ref="A10:B10"/>
    <mergeCell ref="A7:B7"/>
    <mergeCell ref="O7:P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"/>
  <sheetViews>
    <sheetView rightToLeft="1" view="pageBreakPreview" topLeftCell="A2" zoomScale="130" zoomScaleNormal="100" zoomScaleSheetLayoutView="130" workbookViewId="0">
      <selection activeCell="D21" sqref="D21"/>
    </sheetView>
  </sheetViews>
  <sheetFormatPr defaultRowHeight="12.75" x14ac:dyDescent="0.2"/>
  <cols>
    <col min="1" max="1" width="6.42578125" bestFit="1" customWidth="1"/>
    <col min="2" max="2" width="25.8554687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4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4.85546875" bestFit="1" customWidth="1"/>
    <col min="18" max="18" width="1.28515625" customWidth="1"/>
    <col min="19" max="19" width="15" bestFit="1" customWidth="1"/>
    <col min="20" max="20" width="1.28515625" customWidth="1"/>
    <col min="21" max="21" width="14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1.75" customHeight="1" x14ac:dyDescent="0.2">
      <c r="A2" s="22" t="s">
        <v>125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14.45" customHeight="1" x14ac:dyDescent="0.2"/>
    <row r="5" spans="1:23" ht="14.45" customHeight="1" x14ac:dyDescent="0.2">
      <c r="A5" s="1" t="s">
        <v>150</v>
      </c>
      <c r="B5" s="23" t="s">
        <v>151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ht="14.45" customHeight="1" x14ac:dyDescent="0.2">
      <c r="D6" s="24" t="s">
        <v>142</v>
      </c>
      <c r="E6" s="24"/>
      <c r="F6" s="24"/>
      <c r="G6" s="24"/>
      <c r="H6" s="24"/>
      <c r="I6" s="24"/>
      <c r="J6" s="24"/>
      <c r="K6" s="24"/>
      <c r="L6" s="24"/>
      <c r="N6" s="24" t="s">
        <v>143</v>
      </c>
      <c r="O6" s="24"/>
      <c r="P6" s="24"/>
      <c r="Q6" s="24"/>
      <c r="R6" s="24"/>
      <c r="S6" s="24"/>
      <c r="T6" s="24"/>
      <c r="U6" s="24"/>
      <c r="V6" s="24"/>
      <c r="W6" s="24"/>
    </row>
    <row r="7" spans="1:23" ht="14.45" customHeight="1" x14ac:dyDescent="0.2">
      <c r="A7" s="24" t="s">
        <v>17</v>
      </c>
      <c r="B7" s="24"/>
      <c r="D7" s="2" t="s">
        <v>152</v>
      </c>
      <c r="F7" s="2" t="s">
        <v>146</v>
      </c>
      <c r="H7" s="2" t="s">
        <v>147</v>
      </c>
      <c r="J7" s="4" t="s">
        <v>103</v>
      </c>
      <c r="K7" s="3"/>
      <c r="L7" s="4" t="s">
        <v>130</v>
      </c>
      <c r="N7" s="2" t="s">
        <v>152</v>
      </c>
      <c r="P7" s="24" t="s">
        <v>146</v>
      </c>
      <c r="Q7" s="24"/>
      <c r="S7" s="2" t="s">
        <v>147</v>
      </c>
      <c r="U7" s="4" t="s">
        <v>103</v>
      </c>
      <c r="V7" s="3"/>
      <c r="W7" s="4" t="s">
        <v>130</v>
      </c>
    </row>
    <row r="8" spans="1:23" ht="21.75" customHeight="1" x14ac:dyDescent="0.2">
      <c r="A8" s="26" t="s">
        <v>21</v>
      </c>
      <c r="B8" s="26"/>
      <c r="D8" s="6">
        <v>0</v>
      </c>
      <c r="F8" s="6">
        <v>-863012215</v>
      </c>
      <c r="H8" s="6">
        <v>0</v>
      </c>
      <c r="J8" s="6">
        <v>-863012215</v>
      </c>
      <c r="L8" s="7">
        <v>-0.14000000000000001</v>
      </c>
      <c r="N8" s="6">
        <v>0</v>
      </c>
      <c r="P8" s="27">
        <v>-863012215</v>
      </c>
      <c r="Q8" s="27"/>
      <c r="S8" s="6">
        <v>11953523874</v>
      </c>
      <c r="U8" s="6">
        <v>11090511659</v>
      </c>
      <c r="W8" s="7">
        <v>0.21</v>
      </c>
    </row>
    <row r="9" spans="1:23" ht="21.75" customHeight="1" x14ac:dyDescent="0.2">
      <c r="A9" s="28" t="s">
        <v>19</v>
      </c>
      <c r="B9" s="28"/>
      <c r="D9" s="9">
        <v>0</v>
      </c>
      <c r="F9" s="9">
        <v>8693664000</v>
      </c>
      <c r="H9" s="9">
        <v>0</v>
      </c>
      <c r="J9" s="9">
        <v>8693664000</v>
      </c>
      <c r="L9" s="10">
        <v>1.44</v>
      </c>
      <c r="N9" s="9">
        <v>0</v>
      </c>
      <c r="P9" s="29">
        <v>3459595238</v>
      </c>
      <c r="Q9" s="29"/>
      <c r="S9" s="9">
        <v>0</v>
      </c>
      <c r="U9" s="9">
        <v>3459595239</v>
      </c>
      <c r="W9" s="10">
        <v>7.0000000000000007E-2</v>
      </c>
    </row>
    <row r="10" spans="1:23" ht="21.75" customHeight="1" x14ac:dyDescent="0.2">
      <c r="A10" s="40" t="s">
        <v>20</v>
      </c>
      <c r="B10" s="40"/>
      <c r="D10" s="12">
        <v>0</v>
      </c>
      <c r="F10" s="12">
        <v>9650000000</v>
      </c>
      <c r="H10" s="12">
        <v>0</v>
      </c>
      <c r="J10" s="12">
        <v>9650000000</v>
      </c>
      <c r="L10" s="13">
        <v>1.6</v>
      </c>
      <c r="N10" s="12">
        <v>0</v>
      </c>
      <c r="P10" s="29">
        <v>16450000000</v>
      </c>
      <c r="Q10" s="31"/>
      <c r="S10" s="12">
        <v>0</v>
      </c>
      <c r="U10" s="12">
        <v>16450000000</v>
      </c>
      <c r="W10" s="13">
        <v>0.31</v>
      </c>
    </row>
    <row r="11" spans="1:23" ht="21.75" customHeight="1" thickBot="1" x14ac:dyDescent="0.25">
      <c r="A11" s="41"/>
      <c r="B11" s="41"/>
      <c r="D11" s="15">
        <v>0</v>
      </c>
      <c r="F11" s="15">
        <v>17480651785</v>
      </c>
      <c r="H11" s="15">
        <v>0</v>
      </c>
      <c r="J11" s="15">
        <v>17480651785</v>
      </c>
      <c r="L11" s="16">
        <v>2.9</v>
      </c>
      <c r="N11" s="15">
        <v>0</v>
      </c>
      <c r="P11" s="51">
        <f>SUM(P8:Q10)</f>
        <v>19046583023</v>
      </c>
      <c r="Q11" s="51"/>
      <c r="S11" s="15">
        <v>11953523874</v>
      </c>
      <c r="U11" s="15">
        <v>31000106898</v>
      </c>
      <c r="W11" s="16">
        <v>0.59</v>
      </c>
    </row>
    <row r="12" spans="1:23" ht="13.5" thickTop="1" x14ac:dyDescent="0.2"/>
  </sheetData>
  <mergeCells count="16">
    <mergeCell ref="A9:B9"/>
    <mergeCell ref="P9:Q9"/>
    <mergeCell ref="A10:B10"/>
    <mergeCell ref="P10:Q10"/>
    <mergeCell ref="A11:B11"/>
    <mergeCell ref="P11:Q11"/>
    <mergeCell ref="A7:B7"/>
    <mergeCell ref="P7:Q7"/>
    <mergeCell ref="A8:B8"/>
    <mergeCell ref="P8:Q8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0"/>
  <sheetViews>
    <sheetView rightToLeft="1" view="pageBreakPreview" zoomScale="60" zoomScaleNormal="100" workbookViewId="0">
      <selection activeCell="J33" sqref="J33"/>
    </sheetView>
  </sheetViews>
  <sheetFormatPr defaultRowHeight="12.75" x14ac:dyDescent="0.2"/>
  <cols>
    <col min="1" max="1" width="6.7109375" bestFit="1" customWidth="1"/>
    <col min="2" max="2" width="25.7109375" customWidth="1"/>
    <col min="3" max="3" width="1.28515625" customWidth="1"/>
    <col min="4" max="4" width="26.7109375" customWidth="1"/>
    <col min="5" max="5" width="1.28515625" customWidth="1"/>
    <col min="6" max="6" width="17.5703125" bestFit="1" customWidth="1"/>
    <col min="7" max="7" width="1.28515625" customWidth="1"/>
    <col min="8" max="8" width="19.85546875" customWidth="1"/>
    <col min="9" max="9" width="1.28515625" customWidth="1"/>
    <col min="10" max="10" width="19.85546875" customWidth="1"/>
    <col min="11" max="11" width="1.28515625" customWidth="1"/>
    <col min="12" max="12" width="32.7109375" customWidth="1"/>
    <col min="13" max="13" width="1.28515625" customWidth="1"/>
    <col min="14" max="14" width="18.28515625" bestFit="1" customWidth="1"/>
    <col min="15" max="15" width="1.28515625" customWidth="1"/>
    <col min="16" max="16" width="18.42578125" bestFit="1" customWidth="1"/>
    <col min="17" max="17" width="1.28515625" customWidth="1"/>
    <col min="18" max="18" width="26.85546875" customWidth="1"/>
    <col min="19" max="19" width="0.28515625" customWidth="1"/>
  </cols>
  <sheetData>
    <row r="1" spans="1:18" ht="25.5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5.5" x14ac:dyDescent="0.2">
      <c r="A2" s="22" t="s">
        <v>125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5.5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5" spans="1:18" ht="24" x14ac:dyDescent="0.2">
      <c r="A5" s="1" t="s">
        <v>153</v>
      </c>
      <c r="B5" s="23" t="s">
        <v>154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ht="21" x14ac:dyDescent="0.2">
      <c r="D6" s="24" t="s">
        <v>142</v>
      </c>
      <c r="E6" s="24"/>
      <c r="F6" s="24"/>
      <c r="G6" s="24"/>
      <c r="H6" s="24"/>
      <c r="I6" s="24"/>
      <c r="J6" s="24"/>
      <c r="L6" s="24" t="s">
        <v>143</v>
      </c>
      <c r="M6" s="24"/>
      <c r="N6" s="24"/>
      <c r="O6" s="24"/>
      <c r="P6" s="24"/>
      <c r="Q6" s="24"/>
      <c r="R6" s="24"/>
    </row>
    <row r="7" spans="1:18" ht="21" x14ac:dyDescent="0.2">
      <c r="A7" s="24" t="s">
        <v>155</v>
      </c>
      <c r="B7" s="24"/>
      <c r="D7" s="2" t="s">
        <v>156</v>
      </c>
      <c r="F7" s="2" t="s">
        <v>146</v>
      </c>
      <c r="H7" s="2" t="s">
        <v>147</v>
      </c>
      <c r="J7" s="2" t="s">
        <v>22</v>
      </c>
      <c r="L7" s="2" t="s">
        <v>156</v>
      </c>
      <c r="N7" s="2" t="s">
        <v>146</v>
      </c>
      <c r="P7" s="2" t="s">
        <v>147</v>
      </c>
      <c r="R7" s="2" t="s">
        <v>22</v>
      </c>
    </row>
    <row r="8" spans="1:18" ht="18.75" x14ac:dyDescent="0.2">
      <c r="A8" s="26" t="s">
        <v>85</v>
      </c>
      <c r="B8" s="26"/>
      <c r="D8" s="6">
        <v>28474834</v>
      </c>
      <c r="F8" s="6">
        <v>0</v>
      </c>
      <c r="H8" s="6">
        <v>1649375</v>
      </c>
      <c r="J8" s="6">
        <v>30124209</v>
      </c>
      <c r="L8" s="6">
        <v>860712909</v>
      </c>
      <c r="N8" s="6">
        <v>0</v>
      </c>
      <c r="P8" s="6">
        <v>1649375</v>
      </c>
      <c r="R8" s="6">
        <f>L8+P8</f>
        <v>862362284</v>
      </c>
    </row>
    <row r="9" spans="1:18" ht="18.75" x14ac:dyDescent="0.2">
      <c r="A9" s="28" t="s">
        <v>88</v>
      </c>
      <c r="B9" s="28"/>
      <c r="D9" s="9">
        <v>36081213</v>
      </c>
      <c r="F9" s="9">
        <v>0</v>
      </c>
      <c r="H9" s="9">
        <v>179967375</v>
      </c>
      <c r="J9" s="9">
        <v>216048588</v>
      </c>
      <c r="L9" s="9">
        <v>459917889</v>
      </c>
      <c r="N9" s="9">
        <v>0</v>
      </c>
      <c r="P9" s="9">
        <v>179967375</v>
      </c>
      <c r="R9" s="9">
        <v>639885264</v>
      </c>
    </row>
    <row r="10" spans="1:18" ht="18.75" x14ac:dyDescent="0.2">
      <c r="A10" s="28" t="s">
        <v>56</v>
      </c>
      <c r="B10" s="28"/>
      <c r="D10" s="9">
        <v>101531089516</v>
      </c>
      <c r="F10" s="9">
        <v>168906980060</v>
      </c>
      <c r="H10" s="9">
        <v>-992219</v>
      </c>
      <c r="J10" s="9">
        <v>270437077357</v>
      </c>
      <c r="L10" s="9">
        <v>1884572658602</v>
      </c>
      <c r="N10" s="9">
        <v>0</v>
      </c>
      <c r="P10" s="9">
        <v>-17914447</v>
      </c>
      <c r="R10" s="9">
        <v>1884554744155</v>
      </c>
    </row>
    <row r="11" spans="1:18" ht="18.75" x14ac:dyDescent="0.2">
      <c r="A11" s="28" t="s">
        <v>74</v>
      </c>
      <c r="B11" s="28"/>
      <c r="D11" s="9">
        <v>51533092893</v>
      </c>
      <c r="F11" s="9">
        <v>-84091992147</v>
      </c>
      <c r="H11" s="9">
        <v>272537180</v>
      </c>
      <c r="J11" s="9">
        <v>-32286362074</v>
      </c>
      <c r="L11" s="9">
        <v>93462944535</v>
      </c>
      <c r="N11" s="9">
        <v>149895448053</v>
      </c>
      <c r="P11" s="9">
        <v>272537180</v>
      </c>
      <c r="R11" s="9">
        <v>243630929768</v>
      </c>
    </row>
    <row r="12" spans="1:18" ht="18.75" x14ac:dyDescent="0.2">
      <c r="A12" s="28" t="s">
        <v>80</v>
      </c>
      <c r="B12" s="28"/>
      <c r="D12" s="9">
        <v>9354677497</v>
      </c>
      <c r="F12" s="9">
        <v>-20896692447</v>
      </c>
      <c r="H12" s="9">
        <v>-222159726</v>
      </c>
      <c r="J12" s="9">
        <v>-11764174676</v>
      </c>
      <c r="L12" s="9">
        <v>63565197754</v>
      </c>
      <c r="N12" s="9">
        <v>-11571278205</v>
      </c>
      <c r="P12" s="9">
        <v>-222159726</v>
      </c>
      <c r="R12" s="9">
        <v>51771759823</v>
      </c>
    </row>
    <row r="13" spans="1:18" ht="18.75" x14ac:dyDescent="0.2">
      <c r="A13" s="28" t="s">
        <v>77</v>
      </c>
      <c r="B13" s="28"/>
      <c r="D13" s="9">
        <v>5862440217</v>
      </c>
      <c r="F13" s="9">
        <v>15285245147</v>
      </c>
      <c r="H13" s="9">
        <v>-93982963</v>
      </c>
      <c r="J13" s="9">
        <v>21053702401</v>
      </c>
      <c r="L13" s="9">
        <v>39814401213</v>
      </c>
      <c r="N13" s="9">
        <v>-3030696785</v>
      </c>
      <c r="P13" s="9">
        <v>-93982963</v>
      </c>
      <c r="R13" s="9">
        <v>36689721465</v>
      </c>
    </row>
    <row r="14" spans="1:18" ht="18.75" x14ac:dyDescent="0.2">
      <c r="A14" s="28" t="s">
        <v>157</v>
      </c>
      <c r="B14" s="28"/>
      <c r="D14" s="9">
        <v>0</v>
      </c>
      <c r="F14" s="9">
        <v>0</v>
      </c>
      <c r="H14" s="9">
        <v>0</v>
      </c>
      <c r="J14" s="9">
        <v>0</v>
      </c>
      <c r="L14" s="9">
        <v>366210620</v>
      </c>
      <c r="N14" s="9">
        <v>0</v>
      </c>
      <c r="P14" s="9">
        <v>180373716</v>
      </c>
      <c r="R14" s="9">
        <v>546584336</v>
      </c>
    </row>
    <row r="15" spans="1:18" ht="18.75" x14ac:dyDescent="0.2">
      <c r="A15" s="28" t="s">
        <v>158</v>
      </c>
      <c r="B15" s="28"/>
      <c r="D15" s="9">
        <v>0</v>
      </c>
      <c r="F15" s="9">
        <v>0</v>
      </c>
      <c r="H15" s="9">
        <v>0</v>
      </c>
      <c r="J15" s="9">
        <v>0</v>
      </c>
      <c r="L15" s="9">
        <v>363500187</v>
      </c>
      <c r="N15" s="9">
        <v>0</v>
      </c>
      <c r="P15" s="9">
        <v>96182565</v>
      </c>
      <c r="R15" s="9">
        <v>459682752</v>
      </c>
    </row>
    <row r="16" spans="1:18" ht="18.75" x14ac:dyDescent="0.2">
      <c r="A16" s="28" t="s">
        <v>159</v>
      </c>
      <c r="B16" s="28"/>
      <c r="D16" s="9">
        <v>0</v>
      </c>
      <c r="F16" s="9">
        <v>0</v>
      </c>
      <c r="H16" s="9">
        <v>0</v>
      </c>
      <c r="J16" s="9">
        <v>0</v>
      </c>
      <c r="L16" s="9">
        <v>365390665</v>
      </c>
      <c r="N16" s="9">
        <v>0</v>
      </c>
      <c r="P16" s="9">
        <v>109886494</v>
      </c>
      <c r="R16" s="9">
        <v>475277159</v>
      </c>
    </row>
    <row r="17" spans="1:18" ht="18.75" x14ac:dyDescent="0.2">
      <c r="A17" s="28" t="s">
        <v>160</v>
      </c>
      <c r="B17" s="28"/>
      <c r="D17" s="9">
        <v>0</v>
      </c>
      <c r="F17" s="9">
        <v>0</v>
      </c>
      <c r="H17" s="9">
        <v>0</v>
      </c>
      <c r="J17" s="9">
        <v>0</v>
      </c>
      <c r="L17" s="9">
        <v>88992630</v>
      </c>
      <c r="N17" s="9">
        <v>0</v>
      </c>
      <c r="P17" s="9">
        <v>41398910</v>
      </c>
      <c r="R17" s="9">
        <v>130391540</v>
      </c>
    </row>
    <row r="18" spans="1:18" ht="18.75" x14ac:dyDescent="0.2">
      <c r="A18" s="28" t="s">
        <v>161</v>
      </c>
      <c r="B18" s="28"/>
      <c r="D18" s="9">
        <v>0</v>
      </c>
      <c r="F18" s="9">
        <v>0</v>
      </c>
      <c r="H18" s="9">
        <v>0</v>
      </c>
      <c r="J18" s="9">
        <v>0</v>
      </c>
      <c r="L18" s="9">
        <v>110232069656</v>
      </c>
      <c r="N18" s="9">
        <v>0</v>
      </c>
      <c r="P18" s="9">
        <v>-14447656219</v>
      </c>
      <c r="R18" s="9">
        <v>95784413437</v>
      </c>
    </row>
    <row r="19" spans="1:18" ht="18.75" x14ac:dyDescent="0.2">
      <c r="A19" s="28" t="s">
        <v>94</v>
      </c>
      <c r="B19" s="28"/>
      <c r="D19" s="9">
        <v>14880923885</v>
      </c>
      <c r="F19" s="9">
        <v>0</v>
      </c>
      <c r="H19" s="9">
        <v>0</v>
      </c>
      <c r="J19" s="9">
        <v>14880923885</v>
      </c>
      <c r="L19" s="9">
        <v>104509055302</v>
      </c>
      <c r="N19" s="9">
        <v>-4988091755</v>
      </c>
      <c r="P19" s="9">
        <v>-499408</v>
      </c>
      <c r="R19" s="9">
        <v>99520464139</v>
      </c>
    </row>
    <row r="20" spans="1:18" ht="18.75" x14ac:dyDescent="0.2">
      <c r="A20" s="28" t="s">
        <v>32</v>
      </c>
      <c r="B20" s="28"/>
      <c r="D20" s="9">
        <v>38029068473</v>
      </c>
      <c r="F20" s="9">
        <v>0</v>
      </c>
      <c r="H20" s="9">
        <v>0</v>
      </c>
      <c r="J20" s="9">
        <v>38029068473</v>
      </c>
      <c r="L20" s="9">
        <v>261884430393</v>
      </c>
      <c r="N20" s="9">
        <v>-215097006600</v>
      </c>
      <c r="P20" s="9">
        <v>-465165671</v>
      </c>
      <c r="R20" s="9">
        <v>46322258122</v>
      </c>
    </row>
    <row r="21" spans="1:18" ht="18.75" x14ac:dyDescent="0.2">
      <c r="A21" s="28" t="s">
        <v>162</v>
      </c>
      <c r="B21" s="28"/>
      <c r="D21" s="9">
        <v>0</v>
      </c>
      <c r="F21" s="9">
        <v>0</v>
      </c>
      <c r="H21" s="9">
        <v>0</v>
      </c>
      <c r="J21" s="9">
        <v>0</v>
      </c>
      <c r="L21" s="9">
        <v>0</v>
      </c>
      <c r="N21" s="9">
        <v>0</v>
      </c>
      <c r="P21" s="9">
        <v>233492174544</v>
      </c>
      <c r="R21" s="9">
        <v>233492174544</v>
      </c>
    </row>
    <row r="22" spans="1:18" ht="18.75" x14ac:dyDescent="0.2">
      <c r="A22" s="28" t="s">
        <v>163</v>
      </c>
      <c r="B22" s="28"/>
      <c r="D22" s="9">
        <v>0</v>
      </c>
      <c r="F22" s="9">
        <v>0</v>
      </c>
      <c r="H22" s="9">
        <v>0</v>
      </c>
      <c r="J22" s="9">
        <v>0</v>
      </c>
      <c r="L22" s="9">
        <v>39599324658</v>
      </c>
      <c r="N22" s="9">
        <v>0</v>
      </c>
      <c r="P22" s="9">
        <v>-185422643625</v>
      </c>
      <c r="R22" s="9">
        <v>-145823318967</v>
      </c>
    </row>
    <row r="23" spans="1:18" ht="18.75" x14ac:dyDescent="0.2">
      <c r="A23" s="28" t="s">
        <v>164</v>
      </c>
      <c r="B23" s="28"/>
      <c r="D23" s="9">
        <v>0</v>
      </c>
      <c r="F23" s="9">
        <v>0</v>
      </c>
      <c r="H23" s="9">
        <v>0</v>
      </c>
      <c r="J23" s="9">
        <v>0</v>
      </c>
      <c r="L23" s="9">
        <v>82083779778</v>
      </c>
      <c r="N23" s="9">
        <v>0</v>
      </c>
      <c r="P23" s="9">
        <v>27825774968</v>
      </c>
      <c r="R23" s="9">
        <v>109909554746</v>
      </c>
    </row>
    <row r="24" spans="1:18" ht="18.75" x14ac:dyDescent="0.2">
      <c r="A24" s="28" t="s">
        <v>165</v>
      </c>
      <c r="B24" s="28"/>
      <c r="D24" s="9">
        <v>0</v>
      </c>
      <c r="F24" s="9">
        <v>0</v>
      </c>
      <c r="H24" s="9">
        <v>0</v>
      </c>
      <c r="J24" s="9">
        <v>0</v>
      </c>
      <c r="L24" s="9">
        <v>6357349891</v>
      </c>
      <c r="N24" s="9">
        <v>0</v>
      </c>
      <c r="P24" s="9">
        <v>186625000</v>
      </c>
      <c r="R24" s="9">
        <v>6543974891</v>
      </c>
    </row>
    <row r="25" spans="1:18" ht="18.75" x14ac:dyDescent="0.2">
      <c r="A25" s="28" t="s">
        <v>166</v>
      </c>
      <c r="B25" s="28"/>
      <c r="D25" s="9">
        <v>0</v>
      </c>
      <c r="F25" s="9">
        <v>0</v>
      </c>
      <c r="H25" s="9">
        <v>0</v>
      </c>
      <c r="J25" s="9">
        <v>0</v>
      </c>
      <c r="L25" s="9">
        <v>43758041415</v>
      </c>
      <c r="N25" s="9">
        <v>0</v>
      </c>
      <c r="P25" s="9">
        <v>72637500</v>
      </c>
      <c r="R25" s="9">
        <v>43830678915</v>
      </c>
    </row>
    <row r="26" spans="1:18" ht="18.75" x14ac:dyDescent="0.2">
      <c r="A26" s="28" t="s">
        <v>167</v>
      </c>
      <c r="B26" s="28"/>
      <c r="D26" s="9">
        <v>0</v>
      </c>
      <c r="F26" s="9">
        <v>0</v>
      </c>
      <c r="H26" s="9">
        <v>0</v>
      </c>
      <c r="J26" s="9">
        <v>0</v>
      </c>
      <c r="L26" s="9">
        <v>1152880841391</v>
      </c>
      <c r="N26" s="9">
        <v>0</v>
      </c>
      <c r="P26" s="9">
        <v>-374731826418</v>
      </c>
      <c r="R26" s="9">
        <v>778149014973</v>
      </c>
    </row>
    <row r="27" spans="1:18" ht="18.75" x14ac:dyDescent="0.2">
      <c r="A27" s="28" t="s">
        <v>168</v>
      </c>
      <c r="B27" s="28"/>
      <c r="D27" s="9">
        <v>0</v>
      </c>
      <c r="F27" s="9">
        <v>0</v>
      </c>
      <c r="H27" s="9">
        <v>0</v>
      </c>
      <c r="J27" s="9">
        <v>0</v>
      </c>
      <c r="L27" s="9">
        <v>27228056300</v>
      </c>
      <c r="N27" s="9">
        <v>0</v>
      </c>
      <c r="P27" s="9">
        <v>28872068448</v>
      </c>
      <c r="R27" s="9">
        <v>56100124748</v>
      </c>
    </row>
    <row r="28" spans="1:18" ht="18.75" x14ac:dyDescent="0.2">
      <c r="A28" s="28" t="s">
        <v>169</v>
      </c>
      <c r="B28" s="28"/>
      <c r="D28" s="9">
        <v>0</v>
      </c>
      <c r="F28" s="9">
        <v>0</v>
      </c>
      <c r="H28" s="9">
        <v>0</v>
      </c>
      <c r="J28" s="9">
        <v>0</v>
      </c>
      <c r="L28" s="9">
        <v>16601765011</v>
      </c>
      <c r="N28" s="9">
        <v>0</v>
      </c>
      <c r="P28" s="9">
        <v>14810000092</v>
      </c>
      <c r="R28" s="9">
        <v>31411765103</v>
      </c>
    </row>
    <row r="29" spans="1:18" ht="18.75" x14ac:dyDescent="0.2">
      <c r="A29" s="28" t="s">
        <v>170</v>
      </c>
      <c r="B29" s="28"/>
      <c r="D29" s="9">
        <v>0</v>
      </c>
      <c r="F29" s="9">
        <v>0</v>
      </c>
      <c r="H29" s="9">
        <v>0</v>
      </c>
      <c r="J29" s="9">
        <v>0</v>
      </c>
      <c r="L29" s="9">
        <v>131833798</v>
      </c>
      <c r="N29" s="9">
        <v>0</v>
      </c>
      <c r="P29" s="9">
        <v>48397641</v>
      </c>
      <c r="R29" s="9">
        <v>180231439</v>
      </c>
    </row>
    <row r="30" spans="1:18" ht="18.75" x14ac:dyDescent="0.2">
      <c r="A30" s="28" t="s">
        <v>171</v>
      </c>
      <c r="B30" s="28"/>
      <c r="D30" s="9">
        <v>0</v>
      </c>
      <c r="F30" s="9">
        <v>0</v>
      </c>
      <c r="H30" s="9">
        <v>0</v>
      </c>
      <c r="J30" s="9">
        <v>0</v>
      </c>
      <c r="L30" s="9">
        <v>22432218606</v>
      </c>
      <c r="N30" s="9">
        <v>0</v>
      </c>
      <c r="P30" s="9">
        <v>9086724500</v>
      </c>
      <c r="R30" s="9">
        <v>31518943106</v>
      </c>
    </row>
    <row r="31" spans="1:18" ht="18.75" x14ac:dyDescent="0.2">
      <c r="A31" s="28" t="s">
        <v>53</v>
      </c>
      <c r="B31" s="28"/>
      <c r="D31" s="9">
        <v>38620833335</v>
      </c>
      <c r="F31" s="9">
        <v>0</v>
      </c>
      <c r="H31" s="9">
        <v>0</v>
      </c>
      <c r="J31" s="9">
        <v>38620833335</v>
      </c>
      <c r="L31" s="9">
        <v>66299385249</v>
      </c>
      <c r="N31" s="9">
        <v>-362500000</v>
      </c>
      <c r="P31" s="9">
        <v>0</v>
      </c>
      <c r="R31" s="9">
        <v>65936885249</v>
      </c>
    </row>
    <row r="32" spans="1:18" ht="18.75" x14ac:dyDescent="0.2">
      <c r="A32" s="28" t="s">
        <v>91</v>
      </c>
      <c r="B32" s="28"/>
      <c r="D32" s="9">
        <v>35335926476</v>
      </c>
      <c r="F32" s="9">
        <v>0</v>
      </c>
      <c r="H32" s="9">
        <v>0</v>
      </c>
      <c r="J32" s="9">
        <v>35335926476</v>
      </c>
      <c r="L32" s="9">
        <v>101379136379</v>
      </c>
      <c r="N32" s="9">
        <v>-271875000</v>
      </c>
      <c r="P32" s="9">
        <v>0</v>
      </c>
      <c r="R32" s="9">
        <v>101107261379</v>
      </c>
    </row>
    <row r="33" spans="1:18" ht="18.75" x14ac:dyDescent="0.2">
      <c r="A33" s="28" t="s">
        <v>82</v>
      </c>
      <c r="B33" s="28"/>
      <c r="D33" s="9">
        <v>8193497361</v>
      </c>
      <c r="F33" s="9">
        <v>0</v>
      </c>
      <c r="H33" s="9">
        <v>0</v>
      </c>
      <c r="J33" s="9">
        <v>8193497361</v>
      </c>
      <c r="L33" s="9">
        <v>59280211053</v>
      </c>
      <c r="N33" s="9">
        <v>41097549719</v>
      </c>
      <c r="P33" s="9">
        <v>0</v>
      </c>
      <c r="R33" s="9">
        <v>100377760772</v>
      </c>
    </row>
    <row r="34" spans="1:18" ht="18.75" x14ac:dyDescent="0.2">
      <c r="A34" s="28" t="s">
        <v>62</v>
      </c>
      <c r="B34" s="28"/>
      <c r="D34" s="9">
        <v>45324621800</v>
      </c>
      <c r="F34" s="9">
        <v>35735521763</v>
      </c>
      <c r="H34" s="9">
        <v>0</v>
      </c>
      <c r="J34" s="9">
        <v>81060143563</v>
      </c>
      <c r="L34" s="9">
        <v>314536907535</v>
      </c>
      <c r="N34" s="9">
        <v>0</v>
      </c>
      <c r="P34" s="9">
        <v>0</v>
      </c>
      <c r="R34" s="9">
        <v>314536907535</v>
      </c>
    </row>
    <row r="35" spans="1:18" ht="18.75" x14ac:dyDescent="0.2">
      <c r="A35" s="28" t="s">
        <v>65</v>
      </c>
      <c r="B35" s="28"/>
      <c r="D35" s="9">
        <v>15464202549</v>
      </c>
      <c r="F35" s="9">
        <v>0</v>
      </c>
      <c r="H35" s="9">
        <v>0</v>
      </c>
      <c r="J35" s="9">
        <v>15464202549</v>
      </c>
      <c r="L35" s="9">
        <v>104752595283</v>
      </c>
      <c r="N35" s="9">
        <v>0</v>
      </c>
      <c r="P35" s="9">
        <v>0</v>
      </c>
      <c r="R35" s="9">
        <v>104752595283</v>
      </c>
    </row>
    <row r="36" spans="1:18" ht="18.75" x14ac:dyDescent="0.2">
      <c r="A36" s="28" t="s">
        <v>71</v>
      </c>
      <c r="B36" s="28"/>
      <c r="D36" s="9">
        <v>14994899649</v>
      </c>
      <c r="F36" s="9">
        <v>0</v>
      </c>
      <c r="H36" s="9">
        <v>0</v>
      </c>
      <c r="J36" s="9">
        <v>14994899649</v>
      </c>
      <c r="L36" s="9">
        <v>103774164787</v>
      </c>
      <c r="N36" s="9">
        <v>0</v>
      </c>
      <c r="P36" s="9">
        <v>0</v>
      </c>
      <c r="R36" s="9">
        <v>103774164787</v>
      </c>
    </row>
    <row r="37" spans="1:18" ht="18.75" x14ac:dyDescent="0.2">
      <c r="A37" s="28" t="s">
        <v>68</v>
      </c>
      <c r="B37" s="28"/>
      <c r="D37" s="9">
        <v>3918987656</v>
      </c>
      <c r="F37" s="9">
        <v>0</v>
      </c>
      <c r="H37" s="9">
        <v>0</v>
      </c>
      <c r="J37" s="9">
        <v>3918987656</v>
      </c>
      <c r="L37" s="9">
        <v>26203475912</v>
      </c>
      <c r="N37" s="9">
        <v>-5353709463</v>
      </c>
      <c r="P37" s="9">
        <v>0</v>
      </c>
      <c r="R37" s="9">
        <v>20849766449</v>
      </c>
    </row>
    <row r="38" spans="1:18" ht="18.75" x14ac:dyDescent="0.2">
      <c r="A38" s="28" t="s">
        <v>97</v>
      </c>
      <c r="B38" s="28"/>
      <c r="D38" s="9">
        <v>29722975316</v>
      </c>
      <c r="F38" s="9">
        <v>0</v>
      </c>
      <c r="H38" s="9">
        <v>0</v>
      </c>
      <c r="J38" s="9">
        <v>29722975316</v>
      </c>
      <c r="L38" s="9">
        <v>209097604948</v>
      </c>
      <c r="N38" s="9">
        <v>0</v>
      </c>
      <c r="P38" s="9">
        <v>0</v>
      </c>
      <c r="R38" s="9">
        <v>209097604948</v>
      </c>
    </row>
    <row r="39" spans="1:18" ht="18.75" x14ac:dyDescent="0.2">
      <c r="A39" s="28" t="s">
        <v>59</v>
      </c>
      <c r="B39" s="28"/>
      <c r="D39" s="9">
        <v>1616503</v>
      </c>
      <c r="F39" s="9">
        <v>0</v>
      </c>
      <c r="H39" s="9">
        <v>0</v>
      </c>
      <c r="J39" s="9">
        <v>1616503</v>
      </c>
      <c r="L39" s="9">
        <v>10837224</v>
      </c>
      <c r="N39" s="9">
        <v>0</v>
      </c>
      <c r="P39" s="9">
        <v>0</v>
      </c>
      <c r="R39" s="9">
        <v>10837224</v>
      </c>
    </row>
    <row r="40" spans="1:18" ht="18.75" x14ac:dyDescent="0.2">
      <c r="A40" s="28" t="s">
        <v>39</v>
      </c>
      <c r="B40" s="28"/>
      <c r="D40" s="9">
        <v>0</v>
      </c>
      <c r="F40" s="9">
        <v>210411856</v>
      </c>
      <c r="H40" s="9">
        <v>0</v>
      </c>
      <c r="J40" s="9">
        <v>210411856</v>
      </c>
      <c r="L40" s="9">
        <v>0</v>
      </c>
      <c r="N40" s="9">
        <v>909159820</v>
      </c>
      <c r="P40" s="9">
        <v>0</v>
      </c>
      <c r="R40" s="9">
        <v>909159820</v>
      </c>
    </row>
    <row r="41" spans="1:18" ht="18.75" x14ac:dyDescent="0.2">
      <c r="A41" s="28" t="s">
        <v>45</v>
      </c>
      <c r="B41" s="28"/>
      <c r="D41" s="9">
        <v>0</v>
      </c>
      <c r="F41" s="9">
        <v>4044123090</v>
      </c>
      <c r="H41" s="9">
        <v>0</v>
      </c>
      <c r="J41" s="9">
        <v>4044123090</v>
      </c>
      <c r="L41" s="9">
        <v>0</v>
      </c>
      <c r="N41" s="9">
        <v>17511460843</v>
      </c>
      <c r="P41" s="9">
        <v>0</v>
      </c>
      <c r="R41" s="9">
        <v>17511460843</v>
      </c>
    </row>
    <row r="42" spans="1:18" ht="18.75" x14ac:dyDescent="0.2">
      <c r="A42" s="28" t="s">
        <v>42</v>
      </c>
      <c r="B42" s="28"/>
      <c r="D42" s="9">
        <v>0</v>
      </c>
      <c r="F42" s="9">
        <v>392768798</v>
      </c>
      <c r="H42" s="9">
        <v>0</v>
      </c>
      <c r="J42" s="9">
        <v>392768798</v>
      </c>
      <c r="L42" s="9">
        <v>0</v>
      </c>
      <c r="N42" s="9">
        <v>1203461302</v>
      </c>
      <c r="P42" s="9">
        <v>0</v>
      </c>
      <c r="R42" s="9">
        <v>1203461302</v>
      </c>
    </row>
    <row r="43" spans="1:18" ht="18.75" x14ac:dyDescent="0.2">
      <c r="A43" s="28" t="s">
        <v>48</v>
      </c>
      <c r="B43" s="28"/>
      <c r="D43" s="9">
        <v>0</v>
      </c>
      <c r="F43" s="9">
        <v>1240074195</v>
      </c>
      <c r="H43" s="9">
        <v>0</v>
      </c>
      <c r="J43" s="9">
        <v>1240074195</v>
      </c>
      <c r="L43" s="9">
        <v>0</v>
      </c>
      <c r="N43" s="9">
        <v>3208393738</v>
      </c>
      <c r="P43" s="9">
        <v>0</v>
      </c>
      <c r="R43" s="9">
        <v>3208393738</v>
      </c>
    </row>
    <row r="44" spans="1:18" ht="18.75" x14ac:dyDescent="0.2">
      <c r="A44" s="28" t="s">
        <v>50</v>
      </c>
      <c r="B44" s="28"/>
      <c r="D44" s="9">
        <v>0</v>
      </c>
      <c r="F44" s="9">
        <v>154471997</v>
      </c>
      <c r="H44" s="9">
        <v>0</v>
      </c>
      <c r="J44" s="9">
        <v>154471997</v>
      </c>
      <c r="L44" s="9">
        <v>0</v>
      </c>
      <c r="N44" s="9">
        <v>1347109622</v>
      </c>
      <c r="P44" s="9">
        <v>0</v>
      </c>
      <c r="R44" s="9">
        <v>1347109622</v>
      </c>
    </row>
    <row r="45" spans="1:18" ht="18.75" x14ac:dyDescent="0.2">
      <c r="A45" s="40" t="s">
        <v>36</v>
      </c>
      <c r="B45" s="40"/>
      <c r="D45" s="12">
        <v>0</v>
      </c>
      <c r="F45" s="12">
        <v>51450673</v>
      </c>
      <c r="H45" s="12">
        <v>0</v>
      </c>
      <c r="J45" s="12">
        <v>51450673</v>
      </c>
      <c r="L45" s="12">
        <v>0</v>
      </c>
      <c r="N45" s="12">
        <v>168511257</v>
      </c>
      <c r="P45" s="12">
        <v>0</v>
      </c>
      <c r="R45" s="12">
        <v>168511257</v>
      </c>
    </row>
    <row r="46" spans="1:18" ht="21.75" thickBot="1" x14ac:dyDescent="0.25">
      <c r="A46" s="41"/>
      <c r="B46" s="41"/>
      <c r="D46" s="15">
        <v>412833409173</v>
      </c>
      <c r="F46" s="15">
        <v>121032362985</v>
      </c>
      <c r="H46" s="15">
        <v>137019022</v>
      </c>
      <c r="J46" s="15">
        <v>534002791180</v>
      </c>
      <c r="L46" s="15">
        <f>SUM(L8:L45)</f>
        <v>4936953011573</v>
      </c>
      <c r="N46" s="15">
        <f>SUM(N8:N45)</f>
        <v>-25334063454</v>
      </c>
      <c r="P46" s="15">
        <f>SUM(P8:P45)</f>
        <v>-260125450169</v>
      </c>
      <c r="R46" s="15">
        <f>SUM(R8:R45)</f>
        <v>4651493497950</v>
      </c>
    </row>
    <row r="47" spans="1:18" ht="13.5" thickTop="1" x14ac:dyDescent="0.2"/>
    <row r="48" spans="1:18" x14ac:dyDescent="0.2">
      <c r="N48" s="34"/>
      <c r="R48" s="34"/>
    </row>
    <row r="49" spans="14:18" x14ac:dyDescent="0.2">
      <c r="R49" s="34"/>
    </row>
    <row r="50" spans="14:18" x14ac:dyDescent="0.2">
      <c r="N50" s="34"/>
    </row>
  </sheetData>
  <mergeCells count="46"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30"/>
  <sheetViews>
    <sheetView rightToLeft="1" view="pageBreakPreview" zoomScale="130" zoomScaleNormal="100" zoomScaleSheetLayoutView="130" workbookViewId="0">
      <selection activeCell="A16" sqref="A16:B16"/>
    </sheetView>
  </sheetViews>
  <sheetFormatPr defaultRowHeight="12.75" x14ac:dyDescent="0.2"/>
  <cols>
    <col min="1" max="1" width="6.5703125" bestFit="1" customWidth="1"/>
    <col min="2" max="2" width="56" customWidth="1"/>
    <col min="3" max="3" width="1.28515625" customWidth="1"/>
    <col min="4" max="4" width="32.85546875" customWidth="1"/>
    <col min="5" max="5" width="1.28515625" customWidth="1"/>
    <col min="6" max="6" width="35.140625" customWidth="1"/>
  </cols>
  <sheetData>
    <row r="1" spans="1:6" ht="21.75" customHeight="1" x14ac:dyDescent="0.2">
      <c r="A1" s="22" t="s">
        <v>0</v>
      </c>
      <c r="B1" s="22"/>
      <c r="C1" s="22"/>
      <c r="D1" s="22"/>
      <c r="E1" s="22"/>
      <c r="F1" s="22"/>
    </row>
    <row r="2" spans="1:6" ht="21.75" customHeight="1" x14ac:dyDescent="0.2">
      <c r="A2" s="22" t="s">
        <v>125</v>
      </c>
      <c r="B2" s="22"/>
      <c r="C2" s="22"/>
      <c r="D2" s="22"/>
      <c r="E2" s="22"/>
      <c r="F2" s="22"/>
    </row>
    <row r="3" spans="1:6" ht="21.75" customHeight="1" x14ac:dyDescent="0.2">
      <c r="A3" s="22" t="s">
        <v>2</v>
      </c>
      <c r="B3" s="22"/>
      <c r="C3" s="22"/>
      <c r="D3" s="22"/>
      <c r="E3" s="22"/>
      <c r="F3" s="22"/>
    </row>
    <row r="4" spans="1:6" ht="22.5" customHeight="1" x14ac:dyDescent="0.2">
      <c r="A4" s="1" t="s">
        <v>172</v>
      </c>
      <c r="B4" s="23" t="s">
        <v>173</v>
      </c>
      <c r="C4" s="23"/>
      <c r="D4" s="23"/>
      <c r="E4" s="23"/>
      <c r="F4" s="23"/>
    </row>
    <row r="5" spans="1:6" ht="21" x14ac:dyDescent="0.2">
      <c r="D5" s="24" t="s">
        <v>142</v>
      </c>
      <c r="E5" s="24"/>
      <c r="F5" s="2" t="s">
        <v>143</v>
      </c>
    </row>
    <row r="6" spans="1:6" ht="18" customHeight="1" x14ac:dyDescent="0.2">
      <c r="A6" s="24" t="s">
        <v>174</v>
      </c>
      <c r="B6" s="24"/>
      <c r="D6" s="18" t="s">
        <v>175</v>
      </c>
      <c r="E6" s="3"/>
      <c r="F6" s="18" t="s">
        <v>175</v>
      </c>
    </row>
    <row r="7" spans="1:6" ht="18.75" x14ac:dyDescent="0.2">
      <c r="A7" s="26" t="s">
        <v>106</v>
      </c>
      <c r="B7" s="26"/>
      <c r="D7" s="6">
        <v>0</v>
      </c>
      <c r="F7" s="6">
        <v>3876</v>
      </c>
    </row>
    <row r="8" spans="1:6" ht="18.75" x14ac:dyDescent="0.2">
      <c r="A8" s="28" t="s">
        <v>110</v>
      </c>
      <c r="B8" s="28"/>
      <c r="D8" s="9">
        <v>555761</v>
      </c>
      <c r="F8" s="9">
        <v>3866221</v>
      </c>
    </row>
    <row r="9" spans="1:6" ht="18.75" x14ac:dyDescent="0.2">
      <c r="A9" s="28" t="s">
        <v>111</v>
      </c>
      <c r="B9" s="28"/>
      <c r="D9" s="9">
        <v>0</v>
      </c>
      <c r="F9" s="9">
        <v>719300</v>
      </c>
    </row>
    <row r="10" spans="1:6" ht="18.75" x14ac:dyDescent="0.2">
      <c r="A10" s="28" t="s">
        <v>112</v>
      </c>
      <c r="B10" s="28"/>
      <c r="D10" s="9">
        <v>4632</v>
      </c>
      <c r="F10" s="9">
        <v>25230</v>
      </c>
    </row>
    <row r="11" spans="1:6" ht="18.75" x14ac:dyDescent="0.2">
      <c r="A11" s="28" t="s">
        <v>113</v>
      </c>
      <c r="B11" s="28"/>
      <c r="D11" s="9">
        <v>0</v>
      </c>
      <c r="F11" s="9">
        <v>9375</v>
      </c>
    </row>
    <row r="12" spans="1:6" ht="18.75" x14ac:dyDescent="0.2">
      <c r="A12" s="28" t="s">
        <v>176</v>
      </c>
      <c r="B12" s="28"/>
      <c r="D12" s="9">
        <v>0</v>
      </c>
      <c r="F12" s="9">
        <v>5897</v>
      </c>
    </row>
    <row r="13" spans="1:6" ht="18.75" x14ac:dyDescent="0.2">
      <c r="A13" s="28" t="s">
        <v>114</v>
      </c>
      <c r="B13" s="28"/>
      <c r="D13" s="9">
        <v>0</v>
      </c>
      <c r="F13" s="9">
        <v>2800</v>
      </c>
    </row>
    <row r="14" spans="1:6" ht="18.75" x14ac:dyDescent="0.2">
      <c r="A14" s="28" t="s">
        <v>115</v>
      </c>
      <c r="B14" s="28"/>
      <c r="D14" s="9">
        <v>4220</v>
      </c>
      <c r="F14" s="9">
        <v>28772</v>
      </c>
    </row>
    <row r="15" spans="1:6" ht="18.75" x14ac:dyDescent="0.2">
      <c r="A15" s="28" t="s">
        <v>117</v>
      </c>
      <c r="B15" s="28"/>
      <c r="D15" s="9">
        <v>2997</v>
      </c>
      <c r="F15" s="9">
        <v>20359</v>
      </c>
    </row>
    <row r="16" spans="1:6" ht="18.75" x14ac:dyDescent="0.2">
      <c r="A16" s="28" t="s">
        <v>177</v>
      </c>
      <c r="B16" s="28"/>
      <c r="D16" s="9">
        <v>0</v>
      </c>
      <c r="F16" s="9">
        <v>-32</v>
      </c>
    </row>
    <row r="17" spans="1:6" ht="18.75" x14ac:dyDescent="0.2">
      <c r="A17" s="28" t="s">
        <v>178</v>
      </c>
      <c r="B17" s="28"/>
      <c r="D17" s="9">
        <v>0</v>
      </c>
      <c r="F17" s="9">
        <v>8812</v>
      </c>
    </row>
    <row r="18" spans="1:6" ht="18.75" x14ac:dyDescent="0.2">
      <c r="A18" s="28" t="s">
        <v>179</v>
      </c>
      <c r="B18" s="28"/>
      <c r="D18" s="9">
        <v>0</v>
      </c>
      <c r="F18" s="9">
        <v>432383561</v>
      </c>
    </row>
    <row r="19" spans="1:6" ht="18.75" x14ac:dyDescent="0.2">
      <c r="A19" s="28" t="s">
        <v>180</v>
      </c>
      <c r="B19" s="28"/>
      <c r="D19" s="9">
        <v>0</v>
      </c>
      <c r="F19" s="9">
        <v>122520547</v>
      </c>
    </row>
    <row r="20" spans="1:6" ht="18.75" x14ac:dyDescent="0.2">
      <c r="A20" s="28" t="s">
        <v>181</v>
      </c>
      <c r="B20" s="28"/>
      <c r="D20" s="9">
        <v>0</v>
      </c>
      <c r="F20" s="9">
        <v>6271397244</v>
      </c>
    </row>
    <row r="21" spans="1:6" ht="18.75" x14ac:dyDescent="0.2">
      <c r="A21" s="28" t="s">
        <v>119</v>
      </c>
      <c r="B21" s="28"/>
      <c r="D21" s="9">
        <v>1599</v>
      </c>
      <c r="F21" s="9">
        <v>7799</v>
      </c>
    </row>
    <row r="22" spans="1:6" ht="18.75" x14ac:dyDescent="0.2">
      <c r="A22" s="28" t="s">
        <v>182</v>
      </c>
      <c r="B22" s="28"/>
      <c r="D22" s="9">
        <v>0</v>
      </c>
      <c r="F22" s="9">
        <v>33184931498</v>
      </c>
    </row>
    <row r="23" spans="1:6" ht="18.75" x14ac:dyDescent="0.2">
      <c r="A23" s="28" t="s">
        <v>121</v>
      </c>
      <c r="B23" s="28"/>
      <c r="D23" s="9">
        <v>21459452053</v>
      </c>
      <c r="F23" s="9">
        <v>263021917733</v>
      </c>
    </row>
    <row r="24" spans="1:6" ht="18.75" x14ac:dyDescent="0.2">
      <c r="A24" s="28" t="s">
        <v>183</v>
      </c>
      <c r="B24" s="28"/>
      <c r="D24" s="9">
        <v>0</v>
      </c>
      <c r="F24" s="9">
        <v>9816219158</v>
      </c>
    </row>
    <row r="25" spans="1:6" ht="18.75" x14ac:dyDescent="0.2">
      <c r="A25" s="28" t="s">
        <v>123</v>
      </c>
      <c r="B25" s="28"/>
      <c r="D25" s="9">
        <v>31084931506</v>
      </c>
      <c r="F25" s="9">
        <v>103282191778</v>
      </c>
    </row>
    <row r="26" spans="1:6" ht="18.75" x14ac:dyDescent="0.2">
      <c r="A26" s="28" t="s">
        <v>124</v>
      </c>
      <c r="B26" s="28"/>
      <c r="D26" s="9">
        <v>23662</v>
      </c>
      <c r="F26" s="9">
        <v>23662</v>
      </c>
    </row>
    <row r="27" spans="1:6" ht="18.75" x14ac:dyDescent="0.2">
      <c r="A27" s="28" t="s">
        <v>184</v>
      </c>
      <c r="B27" s="28"/>
      <c r="D27" s="9">
        <v>0</v>
      </c>
      <c r="F27" s="9">
        <v>30235413681</v>
      </c>
    </row>
    <row r="28" spans="1:6" ht="18.75" x14ac:dyDescent="0.2">
      <c r="A28" s="28" t="s">
        <v>185</v>
      </c>
      <c r="B28" s="28"/>
      <c r="D28" s="9">
        <v>0</v>
      </c>
      <c r="F28" s="9">
        <v>19268383552</v>
      </c>
    </row>
    <row r="29" spans="1:6" ht="18.75" x14ac:dyDescent="0.2">
      <c r="A29" s="30" t="s">
        <v>186</v>
      </c>
      <c r="B29" s="30"/>
      <c r="D29" s="12">
        <v>0</v>
      </c>
      <c r="F29" s="12">
        <v>12410531506</v>
      </c>
    </row>
    <row r="30" spans="1:6" ht="21.75" thickBot="1" x14ac:dyDescent="0.25">
      <c r="A30" s="32"/>
      <c r="B30" s="32"/>
      <c r="D30" s="15">
        <v>52544976430</v>
      </c>
      <c r="F30" s="15">
        <v>478050612329</v>
      </c>
    </row>
  </sheetData>
  <mergeCells count="30"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F1"/>
    <mergeCell ref="A2:F2"/>
    <mergeCell ref="A3:F3"/>
    <mergeCell ref="B4:F4"/>
    <mergeCell ref="D5:E5"/>
  </mergeCells>
  <pageMargins left="0.39" right="0.39" top="0.39" bottom="0.39" header="0" footer="0"/>
  <pageSetup scale="9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30" zoomScaleNormal="100" zoomScaleSheetLayoutView="130" workbookViewId="0">
      <selection activeCell="H19" sqref="H1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2" t="s">
        <v>0</v>
      </c>
      <c r="B1" s="22"/>
      <c r="C1" s="22"/>
      <c r="D1" s="22"/>
      <c r="E1" s="22"/>
      <c r="F1" s="22"/>
    </row>
    <row r="2" spans="1:6" ht="21.75" customHeight="1" x14ac:dyDescent="0.2">
      <c r="A2" s="22" t="s">
        <v>125</v>
      </c>
      <c r="B2" s="22"/>
      <c r="C2" s="22"/>
      <c r="D2" s="22"/>
      <c r="E2" s="22"/>
      <c r="F2" s="22"/>
    </row>
    <row r="3" spans="1:6" ht="21.75" customHeight="1" x14ac:dyDescent="0.2">
      <c r="A3" s="22" t="s">
        <v>2</v>
      </c>
      <c r="B3" s="22"/>
      <c r="C3" s="22"/>
      <c r="D3" s="22"/>
      <c r="E3" s="22"/>
      <c r="F3" s="22"/>
    </row>
    <row r="4" spans="1:6" ht="14.45" customHeight="1" x14ac:dyDescent="0.2"/>
    <row r="5" spans="1:6" ht="29.1" customHeight="1" x14ac:dyDescent="0.2">
      <c r="A5" s="1" t="s">
        <v>187</v>
      </c>
      <c r="B5" s="23" t="s">
        <v>138</v>
      </c>
      <c r="C5" s="23"/>
      <c r="D5" s="23"/>
      <c r="E5" s="23"/>
      <c r="F5" s="23"/>
    </row>
    <row r="6" spans="1:6" ht="14.45" customHeight="1" x14ac:dyDescent="0.2">
      <c r="A6" s="24" t="s">
        <v>138</v>
      </c>
      <c r="B6" s="24"/>
      <c r="D6" s="2" t="s">
        <v>142</v>
      </c>
      <c r="F6" s="2" t="s">
        <v>5</v>
      </c>
    </row>
    <row r="7" spans="1:6" ht="21.75" customHeight="1" x14ac:dyDescent="0.2">
      <c r="A7" s="26" t="s">
        <v>138</v>
      </c>
      <c r="B7" s="26"/>
      <c r="D7" s="6">
        <v>0</v>
      </c>
      <c r="F7" s="6">
        <v>104</v>
      </c>
    </row>
    <row r="8" spans="1:6" ht="21.75" customHeight="1" x14ac:dyDescent="0.2">
      <c r="A8" s="28" t="s">
        <v>188</v>
      </c>
      <c r="B8" s="28"/>
      <c r="D8" s="9">
        <v>0</v>
      </c>
      <c r="F8" s="9">
        <v>280192553</v>
      </c>
    </row>
    <row r="9" spans="1:6" ht="21.75" customHeight="1" x14ac:dyDescent="0.2">
      <c r="A9" s="40" t="s">
        <v>189</v>
      </c>
      <c r="B9" s="40"/>
      <c r="D9" s="12">
        <v>5742900</v>
      </c>
      <c r="F9" s="12">
        <v>418439709</v>
      </c>
    </row>
    <row r="10" spans="1:6" ht="21.75" customHeight="1" x14ac:dyDescent="0.2">
      <c r="A10" s="41"/>
      <c r="B10" s="41"/>
      <c r="D10" s="15">
        <v>5742900</v>
      </c>
      <c r="F10" s="15">
        <v>698632366</v>
      </c>
    </row>
  </sheetData>
  <mergeCells count="9">
    <mergeCell ref="A7:B7"/>
    <mergeCell ref="A8:B8"/>
    <mergeCell ref="A9:B9"/>
    <mergeCell ref="A10:B10"/>
    <mergeCell ref="A1:F1"/>
    <mergeCell ref="A2:F2"/>
    <mergeCell ref="A3:F3"/>
    <mergeCell ref="B5:F5"/>
    <mergeCell ref="A6:B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Mahsa Behnia</cp:lastModifiedBy>
  <dcterms:created xsi:type="dcterms:W3CDTF">2024-07-30T08:24:24Z</dcterms:created>
  <dcterms:modified xsi:type="dcterms:W3CDTF">2024-07-30T10:07:39Z</dcterms:modified>
</cp:coreProperties>
</file>