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1402\"/>
    </mc:Choice>
  </mc:AlternateContent>
  <xr:revisionPtr revIDLastSave="0" documentId="13_ncr:1_{5B9DE951-D4CD-4ABF-955D-07AAE7DD5955}" xr6:coauthVersionLast="47" xr6:coauthVersionMax="47" xr10:uidLastSave="{00000000-0000-0000-0000-000000000000}"/>
  <bookViews>
    <workbookView xWindow="-120" yWindow="-120" windowWidth="24240" windowHeight="13140" tabRatio="96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2">'اوراق مشارکت'!$A$1:$AG$31</definedName>
  </definedNames>
  <calcPr calcId="191029"/>
</workbook>
</file>

<file path=xl/calcChain.xml><?xml version="1.0" encoding="utf-8"?>
<calcChain xmlns="http://schemas.openxmlformats.org/spreadsheetml/2006/main">
  <c r="E33" i="9" l="1"/>
  <c r="G33" i="9"/>
  <c r="I33" i="9"/>
  <c r="K33" i="9"/>
  <c r="M33" i="9"/>
  <c r="O33" i="9"/>
  <c r="Q33" i="9"/>
  <c r="Q42" i="12"/>
  <c r="K42" i="12"/>
  <c r="O42" i="12"/>
  <c r="M42" i="12"/>
  <c r="I42" i="12"/>
  <c r="C42" i="12"/>
  <c r="G42" i="12"/>
  <c r="E42" i="12"/>
  <c r="G12" i="1"/>
  <c r="W12" i="1"/>
  <c r="C10" i="15"/>
  <c r="E10" i="15"/>
  <c r="G10" i="15"/>
  <c r="C10" i="14"/>
  <c r="E10" i="14"/>
  <c r="E36" i="13"/>
  <c r="G36" i="13"/>
  <c r="C28" i="11"/>
  <c r="E28" i="11"/>
  <c r="G28" i="11"/>
  <c r="I28" i="11"/>
  <c r="K28" i="11"/>
  <c r="M28" i="11"/>
  <c r="O28" i="11"/>
  <c r="Q28" i="11"/>
  <c r="S28" i="11"/>
  <c r="U28" i="11"/>
  <c r="C48" i="10"/>
  <c r="E48" i="10"/>
  <c r="G48" i="10"/>
  <c r="I48" i="10"/>
  <c r="K48" i="10"/>
  <c r="M48" i="10"/>
  <c r="O48" i="10"/>
  <c r="Q48" i="10"/>
  <c r="S12" i="8"/>
  <c r="Q12" i="8"/>
  <c r="O12" i="8"/>
  <c r="M12" i="8"/>
  <c r="K12" i="8"/>
  <c r="I12" i="8"/>
  <c r="I58" i="7"/>
  <c r="O58" i="7"/>
  <c r="G58" i="7"/>
  <c r="K58" i="7"/>
  <c r="M58" i="7"/>
  <c r="Q58" i="7"/>
  <c r="S31" i="6"/>
  <c r="Q31" i="6"/>
  <c r="O31" i="6"/>
  <c r="M31" i="6"/>
  <c r="K31" i="6"/>
  <c r="K10" i="4"/>
  <c r="I10" i="4"/>
  <c r="G10" i="4"/>
  <c r="E10" i="4"/>
  <c r="C10" i="4"/>
  <c r="AG31" i="3"/>
  <c r="AE31" i="3"/>
  <c r="AC31" i="3"/>
  <c r="AA31" i="3"/>
  <c r="Y31" i="3"/>
  <c r="W31" i="3"/>
  <c r="U31" i="3"/>
  <c r="S31" i="3"/>
  <c r="Q31" i="3"/>
  <c r="O31" i="3"/>
  <c r="M31" i="3"/>
  <c r="K31" i="3"/>
  <c r="C10" i="2"/>
  <c r="E10" i="2"/>
  <c r="I10" i="2"/>
  <c r="K10" i="2"/>
  <c r="Y13" i="1"/>
  <c r="W13" i="1"/>
  <c r="U13" i="1"/>
  <c r="S13" i="1"/>
  <c r="Q13" i="1"/>
  <c r="O13" i="1"/>
  <c r="M13" i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<sst xmlns="http://schemas.openxmlformats.org/spreadsheetml/2006/main" count="849" uniqueCount="255">
  <si>
    <t>صندوق سرمایه‌گذاری در اوراق بهادار با درآمد ثابت نگین سامان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</si>
  <si>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</si>
  <si>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</si>
  <si>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</si>
  <si>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</si>
  <si>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</si>
  <si>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</si>
  <si>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</si>
  <si>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</si>
  <si>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</si>
  <si>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</si>
  <si>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</si>
  <si>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</si>
  <si>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</si>
  <si>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</si>
  <si>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</si>
  <si>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پتروشیمی مارون</t>
  </si>
  <si>
    <t>پیشگامان فن آوری و دانش آرامیس</t>
  </si>
  <si>
    <t>سرمایه‌گذاری‌ ملی‌ایران‌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</si>
  <si>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</si>
  <si>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</si>
  <si>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</si>
  <si>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</si>
  <si>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</si>
  <si>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</si>
  <si>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>اختیارف.ت. مارون-244239-020904</t>
  </si>
  <si>
    <t>1402/09/04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</si>
  <si>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</si>
  <si>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</si>
  <si>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</si>
  <si>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</si>
  <si>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</si>
  <si>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</si>
  <si>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</si>
  <si>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</si>
  <si>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</si>
  <si>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اجاره تابان کاردان14041015</t>
  </si>
  <si>
    <t>1400/10/15</t>
  </si>
  <si>
    <t>1404/10/15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</si>
  <si>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</si>
  <si>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</si>
  <si>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</si>
  <si>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</si>
  <si>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</si>
  <si>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</si>
  <si>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</si>
  <si>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</si>
  <si>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</si>
  <si>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</si>
  <si>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</si>
  <si>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</si>
  <si>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</si>
  <si>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</si>
  <si>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</si>
  <si>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</si>
  <si>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</si>
  <si>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</si>
  <si>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</si>
  <si>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</si>
  <si>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</si>
  <si>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</si>
  <si>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</si>
  <si>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</si>
  <si>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</si>
  <si>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</si>
  <si>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</si>
  <si>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</si>
  <si>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</si>
  <si>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</si>
  <si>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</si>
  <si>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</si>
  <si>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</si>
  <si>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</si>
  <si>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</si>
  <si>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</si>
  <si>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</si>
  <si>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</si>
  <si>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</si>
  <si>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</si>
  <si>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</si>
  <si>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</si>
  <si>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</si>
  <si>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</si>
  <si>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</si>
  <si>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</si>
  <si>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</si>
  <si>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</si>
  <si>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</si>
  <si>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</si>
  <si>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</si>
  <si>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</si>
  <si>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</si>
  <si>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</si>
  <si>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کرج0312-سه ماهه18%</t>
  </si>
  <si>
    <t>صکوک مرابحه دروز705-3ماهه23%</t>
  </si>
  <si>
    <t>1402/05/15</t>
  </si>
  <si>
    <t>1407/05/15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</si>
  <si>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</si>
  <si>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</si>
  <si>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</si>
  <si>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</si>
  <si>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</si>
  <si>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</si>
  <si>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</si>
  <si>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</si>
  <si>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</si>
  <si>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</si>
  <si>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</si>
  <si>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</si>
  <si>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</si>
  <si>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</si>
  <si>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</si>
  <si>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</si>
  <si>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</si>
  <si>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</si>
  <si>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</si>
  <si>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</si>
  <si>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</si>
  <si>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</si>
  <si>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</si>
  <si>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</si>
  <si>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</si>
  <si>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</si>
  <si>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</si>
  <si>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</si>
  <si>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</si>
  <si>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</si>
  <si>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</si>
  <si>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</si>
  <si>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</si>
  <si>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</si>
  <si>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</si>
  <si>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</si>
  <si>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</si>
  <si>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</si>
  <si>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</si>
  <si>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</si>
  <si>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</si>
  <si>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</si>
  <si>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</si>
  <si>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</si>
  <si>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</si>
  <si>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</si>
  <si>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</si>
  <si>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</si>
  <si>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</si>
  <si>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</si>
  <si>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</si>
  <si>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</si>
  <si>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</si>
  <si>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سپرده بلند مدت</t>
  </si>
  <si>
    <t>1401/08/30</t>
  </si>
  <si>
    <t>بانک آینده جنت آباد مرکزی</t>
  </si>
  <si>
    <t>0404125128001</t>
  </si>
  <si>
    <t>بانک سامان باجه تالار بورس</t>
  </si>
  <si>
    <t>2300-111-13470000-1</t>
  </si>
  <si>
    <t>1401/10/07</t>
  </si>
  <si>
    <t>بانک پاسارگاد شهید بهزادی</t>
  </si>
  <si>
    <t>378.307.14681876.1</t>
  </si>
  <si>
    <t>1401/12/28</t>
  </si>
  <si>
    <t>279-307-14681876-1</t>
  </si>
  <si>
    <t>1402/02/20</t>
  </si>
  <si>
    <t>بانک تجارت شریعتی مشهد</t>
  </si>
  <si>
    <t>7020823792</t>
  </si>
  <si>
    <t>1402/02/31</t>
  </si>
  <si>
    <t>بانک تجارت پالایشگاه تهران</t>
  </si>
  <si>
    <t>6501926831</t>
  </si>
  <si>
    <t>بانک مسکن داودیه</t>
  </si>
  <si>
    <t>4110001908030</t>
  </si>
  <si>
    <t>1402/03/29</t>
  </si>
  <si>
    <t>بانک اقتصاد نوین شهران</t>
  </si>
  <si>
    <t>184-283-6681650-4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</si>
  <si>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</si>
  <si>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</si>
  <si>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</si>
  <si>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</si>
  <si>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</si>
  <si>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</si>
  <si>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</si>
  <si>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</si>
  <si>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دومینو14040208</t>
  </si>
  <si>
    <t/>
  </si>
  <si>
    <t>1404/02/07</t>
  </si>
  <si>
    <t>مرابحه فاران شیمی 14050730</t>
  </si>
  <si>
    <t>1405/07/30</t>
  </si>
  <si>
    <t>صکوک مرابحه پاکشو503-3ماهه 18%</t>
  </si>
  <si>
    <t>1405/03/21</t>
  </si>
  <si>
    <t>مرابحه عام دولت104-ش.خ020303</t>
  </si>
  <si>
    <t>1402/03/03</t>
  </si>
  <si>
    <t>صکوک مرابحه صکورش302-3ماهه18%</t>
  </si>
  <si>
    <t>1403/02/31</t>
  </si>
  <si>
    <t>مرابحه عام دولت86-ش.خ020404</t>
  </si>
  <si>
    <t>1402/04/04</t>
  </si>
  <si>
    <t>بانک تجارت مرکزی شیراز</t>
  </si>
  <si>
    <t>بانک تجارت مطهری مهرداد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</si>
  <si>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</si>
  <si>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</si>
  <si>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</si>
  <si>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</si>
  <si>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</si>
  <si>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</si>
  <si>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</si>
  <si>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1402/04/03</t>
  </si>
  <si>
    <t>1402/04/21</t>
  </si>
  <si>
    <t>تامین سرمایه کیمیا</t>
  </si>
  <si>
    <t>1402/03/11</t>
  </si>
  <si>
    <t>بهای فروش</t>
  </si>
  <si>
    <t>ارزش دفتری</t>
  </si>
  <si>
    <t>سود و زیان ناشی از تغییر قیمت</t>
  </si>
  <si>
    <t>سود و زیان ناشی از فروش</t>
  </si>
  <si>
    <t>بیمه اتکایی آوای پارس70%تادیه</t>
  </si>
  <si>
    <t>صندوق س. سهام زرین کوروش-س</t>
  </si>
  <si>
    <t>صندوق س آوای تاراز زاگرس-سهام</t>
  </si>
  <si>
    <t>صنعتی زر ماکارون</t>
  </si>
  <si>
    <t>بیمه اتکایی تهران رواک50%تادیه</t>
  </si>
  <si>
    <t>صندوق س سروسودمند مدبران-سهام</t>
  </si>
  <si>
    <t>بین المللی ساروج بوشهر</t>
  </si>
  <si>
    <t>بیمه اتکایی آوای پارس70% تادیه</t>
  </si>
  <si>
    <t>صندوق س. ثروت هیوا-س</t>
  </si>
  <si>
    <t>صندوق س تجارت شاخصی کاردان</t>
  </si>
  <si>
    <t>پارس‌ خزر</t>
  </si>
  <si>
    <t>صندوق س نگین سامان-ثابت</t>
  </si>
  <si>
    <t>صندوق س.آرمان سپهر آشنا-م</t>
  </si>
  <si>
    <t>سلف موازی متانول مرجان 031</t>
  </si>
  <si>
    <t>اسنادخزانه-م2بودجه99-011019</t>
  </si>
  <si>
    <t>اسنادخزانه-م9بودجه99-020316</t>
  </si>
  <si>
    <t>سلف موازی استاندارد سمتا011</t>
  </si>
  <si>
    <t>سلف موازی برق نیروی برق حرارتی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</si>
  <si>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</si>
  <si>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</si>
  <si>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</si>
  <si>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</si>
  <si>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</si>
  <si>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</si>
  <si>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</si>
  <si>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</si>
  <si>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</si>
  <si>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 گواهی سپرده مدت دار ویژه سرمایه گذاری بانک تجارت 1</t>
  </si>
  <si>
    <t>گواهی سپرده مدت دار ویژه سرمایه گذاری بانک تجارت</t>
  </si>
  <si>
    <t>6501833922</t>
  </si>
  <si>
    <t>6501834015</t>
  </si>
  <si>
    <t>705984832</t>
  </si>
  <si>
    <t>184-283-6681650-2</t>
  </si>
  <si>
    <t>184-283-6681650-3</t>
  </si>
  <si>
    <t>432366103</t>
  </si>
  <si>
    <t>6300267686</t>
  </si>
  <si>
    <t>2883747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</si>
  <si>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</si>
  <si>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</si>
  <si>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</si>
  <si>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</si>
  <si>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</si>
  <si>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</si>
  <si>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</si>
  <si>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 xml:space="preserve">صکوک اجاره فولاد006-بدون ضامن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</si>
</sst>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view="pageBreakPreview" zoomScaleNormal="85" zoomScaleSheetLayoutView="100" workbookViewId="0">
      <selection activeCell="O8" sqref="O8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4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6" spans="1:25" ht="30" x14ac:dyDescent="0.45">
      <c r="A6" s="8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30" x14ac:dyDescent="0.45">
      <c r="A7" s="8" t="s">
        <v>3</v>
      </c>
      <c r="C7" s="8" t="s">
        <v>7</v>
      </c>
      <c r="E7" s="8" t="s">
        <v>8</v>
      </c>
      <c r="G7" s="8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9" t="s">
        <v>13</v>
      </c>
    </row>
    <row r="8" spans="1:25" ht="30" x14ac:dyDescent="0.4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0" t="s">
        <v>13</v>
      </c>
    </row>
    <row r="9" spans="1:25" x14ac:dyDescent="0.45">
      <c r="A9" s="1" t="s">
        <v>15</v>
      </c>
      <c r="C9" s="2">
        <v>59405940</v>
      </c>
      <c r="E9" s="2">
        <v>780238653285</v>
      </c>
      <c r="G9" s="2">
        <v>964445016098.12402</v>
      </c>
      <c r="I9" s="2">
        <v>0</v>
      </c>
      <c r="K9" s="2">
        <v>0</v>
      </c>
      <c r="M9" s="2">
        <v>0</v>
      </c>
      <c r="O9" s="2">
        <v>0</v>
      </c>
      <c r="Q9" s="2">
        <v>59405940</v>
      </c>
      <c r="S9" s="2">
        <v>16609</v>
      </c>
      <c r="U9" s="2">
        <v>780238653285</v>
      </c>
      <c r="W9" s="2">
        <v>980802551578.11304</v>
      </c>
      <c r="Y9" s="5">
        <v>1.7899999999999999E-2</v>
      </c>
    </row>
    <row r="10" spans="1:25" x14ac:dyDescent="0.45">
      <c r="A10" s="1" t="s">
        <v>16</v>
      </c>
      <c r="C10" s="2">
        <v>5487000</v>
      </c>
      <c r="E10" s="2">
        <v>998293584900</v>
      </c>
      <c r="G10" s="2">
        <v>1244017775283.3</v>
      </c>
      <c r="I10" s="2">
        <v>0</v>
      </c>
      <c r="K10" s="2">
        <v>0</v>
      </c>
      <c r="M10" s="2">
        <v>0</v>
      </c>
      <c r="O10" s="2">
        <v>0</v>
      </c>
      <c r="Q10" s="2">
        <v>5487000</v>
      </c>
      <c r="S10" s="2">
        <v>231952</v>
      </c>
      <c r="U10" s="2">
        <v>998293584900</v>
      </c>
      <c r="W10" s="2">
        <v>1265147936287.2</v>
      </c>
      <c r="Y10" s="5">
        <v>2.3099999999999999E-2</v>
      </c>
    </row>
    <row r="11" spans="1:25" x14ac:dyDescent="0.45">
      <c r="A11" s="1" t="s">
        <v>17</v>
      </c>
      <c r="C11" s="2">
        <v>2635520</v>
      </c>
      <c r="E11" s="2">
        <v>11773894601</v>
      </c>
      <c r="G11" s="2">
        <v>15876222255.360001</v>
      </c>
      <c r="I11" s="2">
        <v>0</v>
      </c>
      <c r="K11" s="2">
        <v>0</v>
      </c>
      <c r="M11" s="2">
        <v>0</v>
      </c>
      <c r="O11" s="2">
        <v>0</v>
      </c>
      <c r="Q11" s="2">
        <v>2635520</v>
      </c>
      <c r="S11" s="2">
        <v>6110</v>
      </c>
      <c r="U11" s="2">
        <v>11773894601</v>
      </c>
      <c r="W11" s="2">
        <v>16007214188.16</v>
      </c>
      <c r="Y11" s="5">
        <v>2.9999999999999997E-4</v>
      </c>
    </row>
    <row r="12" spans="1:25" x14ac:dyDescent="0.45">
      <c r="A12" s="1" t="s">
        <v>18</v>
      </c>
      <c r="C12" s="2">
        <v>13994627</v>
      </c>
      <c r="E12" s="2">
        <v>75080581722</v>
      </c>
      <c r="G12" s="2">
        <f>96405717657.5955-1</f>
        <v>96405717656.595505</v>
      </c>
      <c r="I12" s="2">
        <v>0</v>
      </c>
      <c r="K12" s="2">
        <v>0</v>
      </c>
      <c r="M12" s="2">
        <v>0</v>
      </c>
      <c r="O12" s="2">
        <v>0</v>
      </c>
      <c r="Q12" s="2">
        <v>13994627</v>
      </c>
      <c r="S12" s="2">
        <v>6750</v>
      </c>
      <c r="U12" s="2">
        <v>75080581722</v>
      </c>
      <c r="W12" s="2">
        <f>93901673043.1125-1</f>
        <v>93901673042.112503</v>
      </c>
      <c r="Y12" s="5">
        <v>1.6999999999999999E-3</v>
      </c>
    </row>
    <row r="13" spans="1:25" ht="19.5" thickBot="1" x14ac:dyDescent="0.5">
      <c r="C13" s="6">
        <f>SUM(C9:C12)</f>
        <v>81523087</v>
      </c>
      <c r="E13" s="6">
        <f>SUM(E9:E12)</f>
        <v>1865386714508</v>
      </c>
      <c r="G13" s="6">
        <f>SUM(G9:G12)</f>
        <v>2320744731293.3794</v>
      </c>
      <c r="I13" s="6">
        <f>SUM(I9:I12)</f>
        <v>0</v>
      </c>
      <c r="K13" s="6">
        <f>SUM(K9:K12)</f>
        <v>0</v>
      </c>
      <c r="M13" s="6">
        <f>SUM(M9:M12)</f>
        <v>0</v>
      </c>
      <c r="O13" s="6">
        <f>SUM(O9:O12)</f>
        <v>0</v>
      </c>
      <c r="Q13" s="6">
        <f>SUM(Q9:Q12)</f>
        <v>81523087</v>
      </c>
      <c r="S13" s="6">
        <f>SUM(S9:S12)</f>
        <v>261421</v>
      </c>
      <c r="U13" s="6">
        <f>SUM(U9:U12)</f>
        <v>1865386714508</v>
      </c>
      <c r="W13" s="6">
        <f>SUM(W9:W12)</f>
        <v>2355859375095.5854</v>
      </c>
      <c r="Y13" s="7">
        <f>SUM(Y9:Y12)</f>
        <v>4.2999999999999997E-2</v>
      </c>
    </row>
    <row r="14" spans="1:25" ht="19.5" thickTop="1" x14ac:dyDescent="0.45">
      <c r="E14" s="2"/>
      <c r="U14" s="2"/>
    </row>
    <row r="15" spans="1:25" x14ac:dyDescent="0.45">
      <c r="E15" s="2"/>
      <c r="U15" s="2"/>
    </row>
    <row r="16" spans="1:25" x14ac:dyDescent="0.45">
      <c r="U16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view="pageBreakPreview" zoomScale="60" zoomScaleNormal="85" workbookViewId="0">
      <selection activeCell="C16" sqref="C16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0" x14ac:dyDescent="0.45">
      <c r="A3" s="8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6" spans="1:21" ht="30" x14ac:dyDescent="0.45">
      <c r="A6" s="8" t="s">
        <v>3</v>
      </c>
      <c r="C6" s="11" t="s">
        <v>174</v>
      </c>
      <c r="D6" s="11" t="s">
        <v>174</v>
      </c>
      <c r="E6" s="11" t="s">
        <v>174</v>
      </c>
      <c r="F6" s="11" t="s">
        <v>174</v>
      </c>
      <c r="G6" s="11" t="s">
        <v>174</v>
      </c>
      <c r="H6" s="11" t="s">
        <v>174</v>
      </c>
      <c r="I6" s="11" t="s">
        <v>174</v>
      </c>
      <c r="J6" s="11" t="s">
        <v>174</v>
      </c>
      <c r="K6" s="11" t="s">
        <v>174</v>
      </c>
      <c r="M6" s="11" t="s">
        <v>175</v>
      </c>
      <c r="N6" s="11" t="s">
        <v>175</v>
      </c>
      <c r="O6" s="11" t="s">
        <v>175</v>
      </c>
      <c r="P6" s="11" t="s">
        <v>175</v>
      </c>
      <c r="Q6" s="11" t="s">
        <v>175</v>
      </c>
      <c r="R6" s="11" t="s">
        <v>175</v>
      </c>
      <c r="S6" s="11" t="s">
        <v>175</v>
      </c>
      <c r="T6" s="11" t="s">
        <v>175</v>
      </c>
      <c r="U6" s="11" t="s">
        <v>175</v>
      </c>
    </row>
    <row r="7" spans="1:21" ht="30" x14ac:dyDescent="0.45">
      <c r="A7" s="11" t="s">
        <v>3</v>
      </c>
      <c r="C7" s="11" t="s">
        <v>228</v>
      </c>
      <c r="E7" s="11" t="s">
        <v>229</v>
      </c>
      <c r="G7" s="11" t="s">
        <v>230</v>
      </c>
      <c r="I7" s="11" t="s">
        <v>107</v>
      </c>
      <c r="K7" s="11" t="s">
        <v>231</v>
      </c>
      <c r="M7" s="11" t="s">
        <v>228</v>
      </c>
      <c r="O7" s="11" t="s">
        <v>229</v>
      </c>
      <c r="Q7" s="11" t="s">
        <v>230</v>
      </c>
      <c r="S7" s="11" t="s">
        <v>107</v>
      </c>
      <c r="U7" s="11" t="s">
        <v>231</v>
      </c>
    </row>
    <row r="8" spans="1:21" x14ac:dyDescent="0.45">
      <c r="A8" s="1" t="s">
        <v>210</v>
      </c>
      <c r="C8" s="2">
        <v>0</v>
      </c>
      <c r="E8" s="2">
        <v>0</v>
      </c>
      <c r="G8" s="2">
        <v>0</v>
      </c>
      <c r="I8" s="2">
        <v>0</v>
      </c>
      <c r="K8" s="5">
        <v>0</v>
      </c>
      <c r="M8" s="2">
        <v>0</v>
      </c>
      <c r="O8" s="2">
        <v>0</v>
      </c>
      <c r="Q8" s="2">
        <v>158841</v>
      </c>
      <c r="S8" s="2">
        <v>158841</v>
      </c>
      <c r="U8" s="5">
        <v>0</v>
      </c>
    </row>
    <row r="9" spans="1:21" x14ac:dyDescent="0.45">
      <c r="A9" s="1" t="s">
        <v>211</v>
      </c>
      <c r="C9" s="2">
        <v>0</v>
      </c>
      <c r="E9" s="2">
        <v>0</v>
      </c>
      <c r="G9" s="2">
        <v>0</v>
      </c>
      <c r="I9" s="2">
        <v>0</v>
      </c>
      <c r="K9" s="5">
        <v>0</v>
      </c>
      <c r="M9" s="2">
        <v>0</v>
      </c>
      <c r="O9" s="2">
        <v>0</v>
      </c>
      <c r="Q9" s="2">
        <v>10247816250</v>
      </c>
      <c r="S9" s="2">
        <v>10247816250</v>
      </c>
      <c r="U9" s="5">
        <v>1.1000000000000001E-3</v>
      </c>
    </row>
    <row r="10" spans="1:21" x14ac:dyDescent="0.45">
      <c r="A10" s="1" t="s">
        <v>212</v>
      </c>
      <c r="C10" s="2">
        <v>0</v>
      </c>
      <c r="E10" s="2">
        <v>0</v>
      </c>
      <c r="G10" s="2">
        <v>0</v>
      </c>
      <c r="I10" s="2">
        <v>0</v>
      </c>
      <c r="K10" s="5">
        <v>0</v>
      </c>
      <c r="M10" s="2">
        <v>0</v>
      </c>
      <c r="O10" s="2">
        <v>0</v>
      </c>
      <c r="Q10" s="2">
        <v>15191946176</v>
      </c>
      <c r="S10" s="2">
        <v>15191946176</v>
      </c>
      <c r="U10" s="5">
        <v>1.6000000000000001E-3</v>
      </c>
    </row>
    <row r="11" spans="1:21" x14ac:dyDescent="0.45">
      <c r="A11" s="1" t="s">
        <v>204</v>
      </c>
      <c r="C11" s="2">
        <v>0</v>
      </c>
      <c r="E11" s="2">
        <v>0</v>
      </c>
      <c r="G11" s="2">
        <v>0</v>
      </c>
      <c r="I11" s="2">
        <v>0</v>
      </c>
      <c r="K11" s="5">
        <v>0</v>
      </c>
      <c r="M11" s="2">
        <v>0</v>
      </c>
      <c r="O11" s="2">
        <v>0</v>
      </c>
      <c r="Q11" s="2">
        <v>481747</v>
      </c>
      <c r="S11" s="2">
        <v>481747</v>
      </c>
      <c r="U11" s="5">
        <v>0</v>
      </c>
    </row>
    <row r="12" spans="1:21" x14ac:dyDescent="0.45">
      <c r="A12" s="1" t="s">
        <v>213</v>
      </c>
      <c r="C12" s="2">
        <v>0</v>
      </c>
      <c r="E12" s="2">
        <v>0</v>
      </c>
      <c r="G12" s="2">
        <v>0</v>
      </c>
      <c r="I12" s="2">
        <v>0</v>
      </c>
      <c r="K12" s="5">
        <v>0</v>
      </c>
      <c r="M12" s="2">
        <v>0</v>
      </c>
      <c r="O12" s="2">
        <v>0</v>
      </c>
      <c r="Q12" s="2">
        <v>-39542109525</v>
      </c>
      <c r="S12" s="2">
        <v>-39542109525</v>
      </c>
      <c r="U12" s="5">
        <v>-4.1999999999999997E-3</v>
      </c>
    </row>
    <row r="13" spans="1:21" x14ac:dyDescent="0.45">
      <c r="A13" s="1" t="s">
        <v>214</v>
      </c>
      <c r="C13" s="2">
        <v>0</v>
      </c>
      <c r="E13" s="2">
        <v>0</v>
      </c>
      <c r="G13" s="2">
        <v>0</v>
      </c>
      <c r="I13" s="2">
        <v>0</v>
      </c>
      <c r="K13" s="5">
        <v>0</v>
      </c>
      <c r="M13" s="2">
        <v>0</v>
      </c>
      <c r="O13" s="2">
        <v>0</v>
      </c>
      <c r="Q13" s="2">
        <v>85953659</v>
      </c>
      <c r="S13" s="2">
        <v>85953659</v>
      </c>
      <c r="U13" s="5">
        <v>0</v>
      </c>
    </row>
    <row r="14" spans="1:21" x14ac:dyDescent="0.45">
      <c r="A14" s="1" t="s">
        <v>215</v>
      </c>
      <c r="C14" s="2">
        <v>0</v>
      </c>
      <c r="E14" s="2">
        <v>0</v>
      </c>
      <c r="G14" s="2">
        <v>0</v>
      </c>
      <c r="I14" s="2">
        <v>0</v>
      </c>
      <c r="K14" s="5">
        <v>0</v>
      </c>
      <c r="M14" s="2">
        <v>0</v>
      </c>
      <c r="O14" s="2">
        <v>0</v>
      </c>
      <c r="Q14" s="2">
        <v>61264265592</v>
      </c>
      <c r="S14" s="2">
        <v>61264265592</v>
      </c>
      <c r="U14" s="5">
        <v>6.4999999999999997E-3</v>
      </c>
    </row>
    <row r="15" spans="1:21" x14ac:dyDescent="0.45">
      <c r="A15" s="1" t="s">
        <v>216</v>
      </c>
      <c r="C15" s="2">
        <v>0</v>
      </c>
      <c r="E15" s="2">
        <v>0</v>
      </c>
      <c r="G15" s="2">
        <v>0</v>
      </c>
      <c r="I15" s="2">
        <v>0</v>
      </c>
      <c r="K15" s="5">
        <v>0</v>
      </c>
      <c r="M15" s="2">
        <v>0</v>
      </c>
      <c r="O15" s="2">
        <v>0</v>
      </c>
      <c r="Q15" s="2">
        <v>22938821657</v>
      </c>
      <c r="S15" s="2">
        <v>22938821657</v>
      </c>
      <c r="U15" s="5">
        <v>2.3999999999999998E-3</v>
      </c>
    </row>
    <row r="16" spans="1:21" x14ac:dyDescent="0.45">
      <c r="A16" s="1" t="s">
        <v>217</v>
      </c>
      <c r="C16" s="2">
        <v>0</v>
      </c>
      <c r="E16" s="2">
        <v>0</v>
      </c>
      <c r="G16" s="2">
        <v>0</v>
      </c>
      <c r="I16" s="2">
        <v>0</v>
      </c>
      <c r="K16" s="5">
        <v>0</v>
      </c>
      <c r="M16" s="2">
        <v>0</v>
      </c>
      <c r="O16" s="2">
        <v>0</v>
      </c>
      <c r="Q16" s="2">
        <v>83622451</v>
      </c>
      <c r="S16" s="2">
        <v>83622451</v>
      </c>
      <c r="U16" s="5">
        <v>0</v>
      </c>
    </row>
    <row r="17" spans="1:21" x14ac:dyDescent="0.45">
      <c r="A17" s="1" t="s">
        <v>204</v>
      </c>
      <c r="C17" s="2">
        <v>0</v>
      </c>
      <c r="E17" s="2">
        <v>0</v>
      </c>
      <c r="G17" s="2">
        <v>0</v>
      </c>
      <c r="I17" s="2">
        <v>0</v>
      </c>
      <c r="K17" s="5">
        <v>0</v>
      </c>
      <c r="M17" s="2">
        <v>2037163</v>
      </c>
      <c r="O17" s="2">
        <v>0</v>
      </c>
      <c r="Q17" s="2">
        <v>82894118</v>
      </c>
      <c r="S17" s="2">
        <v>84931281</v>
      </c>
      <c r="U17" s="5">
        <v>0</v>
      </c>
    </row>
    <row r="18" spans="1:21" x14ac:dyDescent="0.45">
      <c r="A18" s="1" t="s">
        <v>218</v>
      </c>
      <c r="C18" s="2">
        <v>0</v>
      </c>
      <c r="E18" s="2">
        <v>0</v>
      </c>
      <c r="G18" s="2">
        <v>0</v>
      </c>
      <c r="I18" s="2">
        <v>0</v>
      </c>
      <c r="K18" s="5">
        <v>0</v>
      </c>
      <c r="M18" s="2">
        <v>0</v>
      </c>
      <c r="O18" s="2">
        <v>0</v>
      </c>
      <c r="Q18" s="2">
        <v>14020331070</v>
      </c>
      <c r="S18" s="2">
        <v>14020331070</v>
      </c>
      <c r="U18" s="5">
        <v>1.5E-3</v>
      </c>
    </row>
    <row r="19" spans="1:21" x14ac:dyDescent="0.45">
      <c r="A19" s="1" t="s">
        <v>219</v>
      </c>
      <c r="C19" s="2">
        <v>0</v>
      </c>
      <c r="E19" s="2">
        <v>0</v>
      </c>
      <c r="G19" s="2">
        <v>0</v>
      </c>
      <c r="I19" s="2">
        <v>0</v>
      </c>
      <c r="K19" s="5">
        <v>0</v>
      </c>
      <c r="M19" s="2">
        <v>0</v>
      </c>
      <c r="O19" s="2">
        <v>0</v>
      </c>
      <c r="Q19" s="2">
        <v>174591924809</v>
      </c>
      <c r="S19" s="2">
        <v>174591924809</v>
      </c>
      <c r="U19" s="5">
        <v>1.8499999999999999E-2</v>
      </c>
    </row>
    <row r="20" spans="1:21" x14ac:dyDescent="0.45">
      <c r="A20" s="1" t="s">
        <v>214</v>
      </c>
      <c r="C20" s="2">
        <v>0</v>
      </c>
      <c r="E20" s="2">
        <v>0</v>
      </c>
      <c r="G20" s="2">
        <v>0</v>
      </c>
      <c r="I20" s="2">
        <v>0</v>
      </c>
      <c r="K20" s="5">
        <v>0</v>
      </c>
      <c r="M20" s="2">
        <v>0</v>
      </c>
      <c r="O20" s="2">
        <v>0</v>
      </c>
      <c r="Q20" s="2">
        <v>321461</v>
      </c>
      <c r="S20" s="2">
        <v>321461</v>
      </c>
      <c r="U20" s="5">
        <v>0</v>
      </c>
    </row>
    <row r="21" spans="1:21" x14ac:dyDescent="0.45">
      <c r="A21" s="1" t="s">
        <v>220</v>
      </c>
      <c r="C21" s="2">
        <v>0</v>
      </c>
      <c r="E21" s="2">
        <v>0</v>
      </c>
      <c r="G21" s="2">
        <v>0</v>
      </c>
      <c r="I21" s="2">
        <v>0</v>
      </c>
      <c r="K21" s="5">
        <v>0</v>
      </c>
      <c r="M21" s="2">
        <v>0</v>
      </c>
      <c r="O21" s="2">
        <v>0</v>
      </c>
      <c r="Q21" s="2">
        <v>97472264802</v>
      </c>
      <c r="S21" s="2">
        <v>97472264802</v>
      </c>
      <c r="U21" s="5">
        <v>1.03E-2</v>
      </c>
    </row>
    <row r="22" spans="1:21" x14ac:dyDescent="0.45">
      <c r="A22" s="1" t="s">
        <v>221</v>
      </c>
      <c r="C22" s="2">
        <v>0</v>
      </c>
      <c r="E22" s="2">
        <v>0</v>
      </c>
      <c r="G22" s="2">
        <v>0</v>
      </c>
      <c r="I22" s="2">
        <v>0</v>
      </c>
      <c r="K22" s="5">
        <v>0</v>
      </c>
      <c r="M22" s="2">
        <v>0</v>
      </c>
      <c r="O22" s="2">
        <v>0</v>
      </c>
      <c r="Q22" s="2">
        <v>-445580</v>
      </c>
      <c r="S22" s="2">
        <v>-445580</v>
      </c>
      <c r="U22" s="5">
        <v>0</v>
      </c>
    </row>
    <row r="23" spans="1:21" x14ac:dyDescent="0.45">
      <c r="A23" s="1" t="s">
        <v>222</v>
      </c>
      <c r="C23" s="2">
        <v>0</v>
      </c>
      <c r="E23" s="2">
        <v>0</v>
      </c>
      <c r="G23" s="2">
        <v>0</v>
      </c>
      <c r="I23" s="2">
        <v>0</v>
      </c>
      <c r="K23" s="5">
        <v>0</v>
      </c>
      <c r="M23" s="2">
        <v>0</v>
      </c>
      <c r="O23" s="2">
        <v>0</v>
      </c>
      <c r="Q23" s="2">
        <v>26321416575</v>
      </c>
      <c r="S23" s="2">
        <v>26321416575</v>
      </c>
      <c r="U23" s="5">
        <v>2.8E-3</v>
      </c>
    </row>
    <row r="24" spans="1:21" x14ac:dyDescent="0.45">
      <c r="A24" s="1" t="s">
        <v>15</v>
      </c>
      <c r="C24" s="2">
        <v>0</v>
      </c>
      <c r="E24" s="2">
        <v>16357535480</v>
      </c>
      <c r="G24" s="2">
        <v>0</v>
      </c>
      <c r="I24" s="2">
        <v>16357535480</v>
      </c>
      <c r="K24" s="5">
        <v>2.0400000000000001E-2</v>
      </c>
      <c r="M24" s="2">
        <v>17821782000</v>
      </c>
      <c r="O24" s="2">
        <v>108184133572</v>
      </c>
      <c r="Q24" s="2">
        <v>0</v>
      </c>
      <c r="S24" s="2">
        <v>126005915572</v>
      </c>
      <c r="U24" s="5">
        <v>1.34E-2</v>
      </c>
    </row>
    <row r="25" spans="1:21" x14ac:dyDescent="0.45">
      <c r="A25" s="1" t="s">
        <v>16</v>
      </c>
      <c r="C25" s="2">
        <v>0</v>
      </c>
      <c r="E25" s="2">
        <v>21130161004</v>
      </c>
      <c r="G25" s="2">
        <v>0</v>
      </c>
      <c r="I25" s="2">
        <v>21130161004</v>
      </c>
      <c r="K25" s="5">
        <v>2.63E-2</v>
      </c>
      <c r="M25" s="2">
        <v>49383000000</v>
      </c>
      <c r="O25" s="2">
        <v>116243157283</v>
      </c>
      <c r="Q25" s="2">
        <v>0</v>
      </c>
      <c r="S25" s="2">
        <v>165626157283</v>
      </c>
      <c r="U25" s="5">
        <v>1.7600000000000001E-2</v>
      </c>
    </row>
    <row r="26" spans="1:21" x14ac:dyDescent="0.45">
      <c r="A26" s="1" t="s">
        <v>17</v>
      </c>
      <c r="C26" s="2">
        <v>0</v>
      </c>
      <c r="E26" s="2">
        <v>130991933</v>
      </c>
      <c r="G26" s="2">
        <v>0</v>
      </c>
      <c r="I26" s="2">
        <v>130991933</v>
      </c>
      <c r="K26" s="5">
        <v>2.0000000000000001E-4</v>
      </c>
      <c r="M26" s="2">
        <v>77406642</v>
      </c>
      <c r="O26" s="2">
        <v>5734826818</v>
      </c>
      <c r="Q26" s="2">
        <v>0</v>
      </c>
      <c r="S26" s="2">
        <v>5812233460</v>
      </c>
      <c r="U26" s="5">
        <v>5.9999999999999995E-4</v>
      </c>
    </row>
    <row r="27" spans="1:21" x14ac:dyDescent="0.45">
      <c r="A27" s="1" t="s">
        <v>18</v>
      </c>
      <c r="C27" s="2">
        <v>0</v>
      </c>
      <c r="E27" s="2">
        <v>-2504044613</v>
      </c>
      <c r="G27" s="2">
        <v>0</v>
      </c>
      <c r="I27" s="2">
        <v>-2504044613</v>
      </c>
      <c r="K27" s="5">
        <v>-3.0999999999999999E-3</v>
      </c>
      <c r="M27" s="2">
        <v>0</v>
      </c>
      <c r="O27" s="2">
        <v>13633131790</v>
      </c>
      <c r="Q27" s="2">
        <v>0</v>
      </c>
      <c r="S27" s="2">
        <v>13633131790</v>
      </c>
      <c r="U27" s="5">
        <v>1.4E-3</v>
      </c>
    </row>
    <row r="28" spans="1:21" ht="19.5" thickBot="1" x14ac:dyDescent="0.5">
      <c r="C28" s="6">
        <f>SUM(C8:C27)</f>
        <v>0</v>
      </c>
      <c r="E28" s="6">
        <f>SUM(E8:E27)</f>
        <v>35114643804</v>
      </c>
      <c r="G28" s="6">
        <f>SUM(G8:G27)</f>
        <v>0</v>
      </c>
      <c r="I28" s="6">
        <f>SUM(I8:I27)</f>
        <v>35114643804</v>
      </c>
      <c r="K28" s="7">
        <f>SUM(K8:K27)</f>
        <v>4.3800000000000006E-2</v>
      </c>
      <c r="M28" s="6">
        <f>SUM(M8:M27)</f>
        <v>67284225805</v>
      </c>
      <c r="O28" s="6">
        <f>SUM(O8:O27)</f>
        <v>243795249463</v>
      </c>
      <c r="Q28" s="6">
        <f>SUM(Q8:Q27)</f>
        <v>382759664103</v>
      </c>
      <c r="S28" s="6">
        <f>SUM(S8:S27)</f>
        <v>693839139371</v>
      </c>
      <c r="U28" s="7">
        <f>SUM(U8:U27)</f>
        <v>7.3499999999999996E-2</v>
      </c>
    </row>
    <row r="29" spans="1:21" ht="19.5" thickTop="1" x14ac:dyDescent="0.45">
      <c r="E29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rightToLeft="1" view="pageBreakPreview" topLeftCell="A34" zoomScaleNormal="100" zoomScaleSheetLayoutView="100" workbookViewId="0">
      <selection activeCell="O55" sqref="O55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 x14ac:dyDescent="0.45">
      <c r="A6" s="8" t="s">
        <v>176</v>
      </c>
      <c r="C6" s="11" t="s">
        <v>174</v>
      </c>
      <c r="D6" s="11" t="s">
        <v>174</v>
      </c>
      <c r="E6" s="11" t="s">
        <v>174</v>
      </c>
      <c r="F6" s="11" t="s">
        <v>174</v>
      </c>
      <c r="G6" s="11" t="s">
        <v>174</v>
      </c>
      <c r="H6" s="11" t="s">
        <v>174</v>
      </c>
      <c r="I6" s="11" t="s">
        <v>174</v>
      </c>
      <c r="K6" s="11" t="s">
        <v>175</v>
      </c>
      <c r="L6" s="11" t="s">
        <v>175</v>
      </c>
      <c r="M6" s="11" t="s">
        <v>175</v>
      </c>
      <c r="N6" s="11" t="s">
        <v>175</v>
      </c>
      <c r="O6" s="11" t="s">
        <v>175</v>
      </c>
      <c r="P6" s="11" t="s">
        <v>175</v>
      </c>
      <c r="Q6" s="11" t="s">
        <v>175</v>
      </c>
    </row>
    <row r="7" spans="1:17" ht="30" x14ac:dyDescent="0.45">
      <c r="A7" s="11" t="s">
        <v>176</v>
      </c>
      <c r="C7" s="11" t="s">
        <v>232</v>
      </c>
      <c r="E7" s="11" t="s">
        <v>229</v>
      </c>
      <c r="G7" s="11" t="s">
        <v>230</v>
      </c>
      <c r="I7" s="11" t="s">
        <v>233</v>
      </c>
      <c r="K7" s="11" t="s">
        <v>232</v>
      </c>
      <c r="M7" s="11" t="s">
        <v>229</v>
      </c>
      <c r="O7" s="11" t="s">
        <v>230</v>
      </c>
      <c r="Q7" s="11" t="s">
        <v>233</v>
      </c>
    </row>
    <row r="8" spans="1:17" x14ac:dyDescent="0.45">
      <c r="A8" s="1" t="s">
        <v>75</v>
      </c>
      <c r="C8" s="2">
        <v>2088377871</v>
      </c>
      <c r="E8" s="2">
        <v>0</v>
      </c>
      <c r="G8" s="2">
        <v>7622457599</v>
      </c>
      <c r="I8" s="2">
        <v>9710835470</v>
      </c>
      <c r="K8" s="2">
        <v>75065594319</v>
      </c>
      <c r="M8" s="2">
        <v>0</v>
      </c>
      <c r="O8" s="2">
        <v>9280489091</v>
      </c>
      <c r="Q8" s="2">
        <v>84346083410</v>
      </c>
    </row>
    <row r="9" spans="1:17" x14ac:dyDescent="0.45">
      <c r="A9" s="1" t="s">
        <v>54</v>
      </c>
      <c r="C9" s="2">
        <v>30722560026</v>
      </c>
      <c r="E9" s="2">
        <v>19776614839</v>
      </c>
      <c r="G9" s="2">
        <v>0</v>
      </c>
      <c r="I9" s="2">
        <v>50499174865</v>
      </c>
      <c r="K9" s="2">
        <v>313915302808</v>
      </c>
      <c r="M9" s="2">
        <v>1</v>
      </c>
      <c r="O9" s="2">
        <v>9998190</v>
      </c>
      <c r="Q9" s="2">
        <v>313925300999</v>
      </c>
    </row>
    <row r="10" spans="1:17" x14ac:dyDescent="0.45">
      <c r="A10" s="1" t="s">
        <v>87</v>
      </c>
      <c r="C10" s="2">
        <v>45847697333</v>
      </c>
      <c r="E10" s="2">
        <v>-29984554915</v>
      </c>
      <c r="G10" s="2">
        <v>-9396</v>
      </c>
      <c r="I10" s="2">
        <v>15863133022</v>
      </c>
      <c r="K10" s="2">
        <v>426872221371</v>
      </c>
      <c r="M10" s="2">
        <v>-563570805</v>
      </c>
      <c r="O10" s="2">
        <v>9800873</v>
      </c>
      <c r="Q10" s="2">
        <v>426318451439</v>
      </c>
    </row>
    <row r="11" spans="1:17" x14ac:dyDescent="0.45">
      <c r="A11" s="1" t="s">
        <v>90</v>
      </c>
      <c r="C11" s="2">
        <v>14940323081</v>
      </c>
      <c r="E11" s="2">
        <v>0</v>
      </c>
      <c r="G11" s="2">
        <v>47736884</v>
      </c>
      <c r="I11" s="2">
        <v>14988059965</v>
      </c>
      <c r="K11" s="2">
        <v>223443241617</v>
      </c>
      <c r="M11" s="2">
        <v>0</v>
      </c>
      <c r="O11" s="2">
        <v>57735072</v>
      </c>
      <c r="Q11" s="2">
        <v>223500976689</v>
      </c>
    </row>
    <row r="12" spans="1:17" x14ac:dyDescent="0.45">
      <c r="A12" s="1" t="s">
        <v>84</v>
      </c>
      <c r="C12" s="2">
        <v>15345565955</v>
      </c>
      <c r="E12" s="2">
        <v>-5004558026</v>
      </c>
      <c r="G12" s="2">
        <v>5479287</v>
      </c>
      <c r="I12" s="2">
        <v>10346487216</v>
      </c>
      <c r="K12" s="2">
        <v>126227118347</v>
      </c>
      <c r="M12" s="2">
        <v>54732462901</v>
      </c>
      <c r="O12" s="2">
        <v>65276225</v>
      </c>
      <c r="Q12" s="2">
        <v>181024857473</v>
      </c>
    </row>
    <row r="13" spans="1:17" x14ac:dyDescent="0.45">
      <c r="A13" s="1" t="s">
        <v>72</v>
      </c>
      <c r="C13" s="2">
        <v>15458842179</v>
      </c>
      <c r="E13" s="2">
        <v>20577309687</v>
      </c>
      <c r="G13" s="2">
        <v>-136125321</v>
      </c>
      <c r="I13" s="2">
        <v>35900026545</v>
      </c>
      <c r="K13" s="2">
        <v>120281236147</v>
      </c>
      <c r="M13" s="2">
        <v>-52959359376</v>
      </c>
      <c r="O13" s="2">
        <v>-136125321</v>
      </c>
      <c r="Q13" s="2">
        <v>67185751450</v>
      </c>
    </row>
    <row r="14" spans="1:17" x14ac:dyDescent="0.45">
      <c r="A14" s="1" t="s">
        <v>223</v>
      </c>
      <c r="C14" s="2">
        <v>0</v>
      </c>
      <c r="E14" s="2">
        <v>0</v>
      </c>
      <c r="G14" s="2">
        <v>0</v>
      </c>
      <c r="I14" s="2">
        <v>0</v>
      </c>
      <c r="K14" s="2">
        <v>0</v>
      </c>
      <c r="M14" s="2">
        <v>0</v>
      </c>
      <c r="O14" s="2">
        <v>214233997708</v>
      </c>
      <c r="Q14" s="2">
        <v>214233997708</v>
      </c>
    </row>
    <row r="15" spans="1:17" x14ac:dyDescent="0.45">
      <c r="A15" s="1" t="s">
        <v>224</v>
      </c>
      <c r="C15" s="2">
        <v>0</v>
      </c>
      <c r="E15" s="2">
        <v>0</v>
      </c>
      <c r="G15" s="2">
        <v>0</v>
      </c>
      <c r="I15" s="2">
        <v>0</v>
      </c>
      <c r="K15" s="2">
        <v>0</v>
      </c>
      <c r="M15" s="2">
        <v>0</v>
      </c>
      <c r="O15" s="2">
        <v>359007631</v>
      </c>
      <c r="Q15" s="2">
        <v>359007631</v>
      </c>
    </row>
    <row r="16" spans="1:17" x14ac:dyDescent="0.45">
      <c r="A16" s="1" t="s">
        <v>183</v>
      </c>
      <c r="C16" s="2">
        <v>0</v>
      </c>
      <c r="E16" s="2">
        <v>0</v>
      </c>
      <c r="G16" s="2">
        <v>0</v>
      </c>
      <c r="I16" s="2">
        <v>0</v>
      </c>
      <c r="K16" s="2">
        <v>53582112266</v>
      </c>
      <c r="M16" s="2">
        <v>0</v>
      </c>
      <c r="O16" s="2">
        <v>5069709688</v>
      </c>
      <c r="Q16" s="2">
        <v>58651821954</v>
      </c>
    </row>
    <row r="17" spans="1:17" x14ac:dyDescent="0.45">
      <c r="A17" s="1" t="s">
        <v>225</v>
      </c>
      <c r="C17" s="2">
        <v>0</v>
      </c>
      <c r="E17" s="2">
        <v>0</v>
      </c>
      <c r="G17" s="2">
        <v>0</v>
      </c>
      <c r="I17" s="2">
        <v>0</v>
      </c>
      <c r="K17" s="2">
        <v>0</v>
      </c>
      <c r="M17" s="2">
        <v>0</v>
      </c>
      <c r="O17" s="2">
        <v>4151991492</v>
      </c>
      <c r="Q17" s="2">
        <v>4151991492</v>
      </c>
    </row>
    <row r="18" spans="1:17" x14ac:dyDescent="0.45">
      <c r="A18" s="1" t="s">
        <v>63</v>
      </c>
      <c r="C18" s="2">
        <v>37508407360</v>
      </c>
      <c r="E18" s="2">
        <v>0</v>
      </c>
      <c r="G18" s="2">
        <v>0</v>
      </c>
      <c r="I18" s="2">
        <v>37508407360</v>
      </c>
      <c r="K18" s="2">
        <v>299839362680</v>
      </c>
      <c r="M18" s="2">
        <v>24945477812</v>
      </c>
      <c r="O18" s="2">
        <v>49990938</v>
      </c>
      <c r="Q18" s="2">
        <v>324834831430</v>
      </c>
    </row>
    <row r="19" spans="1:17" x14ac:dyDescent="0.45">
      <c r="A19" s="1" t="s">
        <v>36</v>
      </c>
      <c r="C19" s="2">
        <v>37583039211</v>
      </c>
      <c r="E19" s="2">
        <v>0</v>
      </c>
      <c r="G19" s="2">
        <v>0</v>
      </c>
      <c r="I19" s="2">
        <v>37583039211</v>
      </c>
      <c r="K19" s="2">
        <v>609765850950</v>
      </c>
      <c r="M19" s="2">
        <v>24945477812</v>
      </c>
      <c r="O19" s="2">
        <v>49990938</v>
      </c>
      <c r="Q19" s="2">
        <v>634761319700</v>
      </c>
    </row>
    <row r="20" spans="1:17" x14ac:dyDescent="0.45">
      <c r="A20" s="1" t="s">
        <v>185</v>
      </c>
      <c r="C20" s="2">
        <v>0</v>
      </c>
      <c r="E20" s="2">
        <v>0</v>
      </c>
      <c r="G20" s="2">
        <v>0</v>
      </c>
      <c r="I20" s="2">
        <v>0</v>
      </c>
      <c r="K20" s="2">
        <v>133430798714</v>
      </c>
      <c r="M20" s="2">
        <v>0</v>
      </c>
      <c r="O20" s="2">
        <v>15127214903</v>
      </c>
      <c r="Q20" s="2">
        <v>148558013617</v>
      </c>
    </row>
    <row r="21" spans="1:17" x14ac:dyDescent="0.45">
      <c r="A21" s="1" t="s">
        <v>60</v>
      </c>
      <c r="C21" s="2">
        <v>15167308683</v>
      </c>
      <c r="E21" s="2">
        <v>0</v>
      </c>
      <c r="G21" s="2">
        <v>0</v>
      </c>
      <c r="I21" s="2">
        <v>15167308683</v>
      </c>
      <c r="K21" s="2">
        <v>120068894293</v>
      </c>
      <c r="M21" s="2">
        <v>9948196562</v>
      </c>
      <c r="O21" s="2">
        <v>49990938</v>
      </c>
      <c r="Q21" s="2">
        <v>130067081793</v>
      </c>
    </row>
    <row r="22" spans="1:17" x14ac:dyDescent="0.45">
      <c r="A22" s="1" t="s">
        <v>189</v>
      </c>
      <c r="C22" s="2">
        <v>0</v>
      </c>
      <c r="E22" s="2">
        <v>0</v>
      </c>
      <c r="G22" s="2">
        <v>0</v>
      </c>
      <c r="I22" s="2">
        <v>0</v>
      </c>
      <c r="K22" s="2">
        <v>228093342618</v>
      </c>
      <c r="M22" s="2">
        <v>0</v>
      </c>
      <c r="O22" s="2">
        <v>-25917359342</v>
      </c>
      <c r="Q22" s="2">
        <v>202175983276</v>
      </c>
    </row>
    <row r="23" spans="1:17" x14ac:dyDescent="0.45">
      <c r="A23" s="1" t="s">
        <v>226</v>
      </c>
      <c r="C23" s="2">
        <v>0</v>
      </c>
      <c r="E23" s="2">
        <v>0</v>
      </c>
      <c r="G23" s="2">
        <v>0</v>
      </c>
      <c r="I23" s="2">
        <v>0</v>
      </c>
      <c r="K23" s="2">
        <v>0</v>
      </c>
      <c r="M23" s="2">
        <v>0</v>
      </c>
      <c r="O23" s="2">
        <v>4106745219</v>
      </c>
      <c r="Q23" s="2">
        <v>4106745219</v>
      </c>
    </row>
    <row r="24" spans="1:17" x14ac:dyDescent="0.45">
      <c r="A24" s="1" t="s">
        <v>227</v>
      </c>
      <c r="C24" s="2">
        <v>0</v>
      </c>
      <c r="E24" s="2">
        <v>0</v>
      </c>
      <c r="G24" s="2">
        <v>0</v>
      </c>
      <c r="I24" s="2">
        <v>0</v>
      </c>
      <c r="K24" s="2">
        <v>0</v>
      </c>
      <c r="M24" s="2">
        <v>0</v>
      </c>
      <c r="O24" s="2">
        <v>-32847208336</v>
      </c>
      <c r="Q24" s="2">
        <v>-32847208336</v>
      </c>
    </row>
    <row r="25" spans="1:17" x14ac:dyDescent="0.45">
      <c r="A25" s="1" t="s">
        <v>180</v>
      </c>
      <c r="C25" s="2">
        <v>0</v>
      </c>
      <c r="E25" s="2">
        <v>0</v>
      </c>
      <c r="G25" s="2">
        <v>0</v>
      </c>
      <c r="I25" s="2">
        <v>0</v>
      </c>
      <c r="K25" s="2">
        <v>3178654574</v>
      </c>
      <c r="M25" s="2">
        <v>0</v>
      </c>
      <c r="O25" s="2">
        <v>2</v>
      </c>
      <c r="Q25" s="2">
        <v>3178654576</v>
      </c>
    </row>
    <row r="26" spans="1:17" x14ac:dyDescent="0.45">
      <c r="A26" s="1" t="s">
        <v>191</v>
      </c>
      <c r="C26" s="2">
        <v>0</v>
      </c>
      <c r="E26" s="2">
        <v>0</v>
      </c>
      <c r="G26" s="2">
        <v>0</v>
      </c>
      <c r="I26" s="2">
        <v>0</v>
      </c>
      <c r="K26" s="2">
        <v>13628766333</v>
      </c>
      <c r="M26" s="2">
        <v>0</v>
      </c>
      <c r="O26" s="2">
        <v>6122489568</v>
      </c>
      <c r="Q26" s="2">
        <v>19751255901</v>
      </c>
    </row>
    <row r="27" spans="1:17" x14ac:dyDescent="0.45">
      <c r="A27" s="1" t="s">
        <v>66</v>
      </c>
      <c r="C27" s="2">
        <v>4028339616</v>
      </c>
      <c r="E27" s="2">
        <v>0</v>
      </c>
      <c r="G27" s="2">
        <v>0</v>
      </c>
      <c r="I27" s="2">
        <v>4028339616</v>
      </c>
      <c r="K27" s="2">
        <v>69962033932</v>
      </c>
      <c r="M27" s="2">
        <v>5767070513</v>
      </c>
      <c r="O27" s="2">
        <v>-47579577691</v>
      </c>
      <c r="Q27" s="2">
        <v>28149526754</v>
      </c>
    </row>
    <row r="28" spans="1:17" x14ac:dyDescent="0.45">
      <c r="A28" s="1" t="s">
        <v>51</v>
      </c>
      <c r="C28" s="2">
        <v>104581257449</v>
      </c>
      <c r="E28" s="2">
        <v>0</v>
      </c>
      <c r="G28" s="2">
        <v>0</v>
      </c>
      <c r="I28" s="2">
        <v>104581257449</v>
      </c>
      <c r="K28" s="2">
        <v>1121473099284</v>
      </c>
      <c r="M28" s="2">
        <v>64977220743</v>
      </c>
      <c r="O28" s="2">
        <v>9998188</v>
      </c>
      <c r="Q28" s="2">
        <v>1186460318215</v>
      </c>
    </row>
    <row r="29" spans="1:17" x14ac:dyDescent="0.45">
      <c r="A29" s="1" t="s">
        <v>81</v>
      </c>
      <c r="C29" s="2">
        <v>41811567567</v>
      </c>
      <c r="E29" s="2">
        <v>-77176038307</v>
      </c>
      <c r="G29" s="2">
        <v>0</v>
      </c>
      <c r="I29" s="2">
        <v>-35364470740</v>
      </c>
      <c r="K29" s="2">
        <v>336406977708</v>
      </c>
      <c r="M29" s="2">
        <v>-181467981968</v>
      </c>
      <c r="O29" s="2">
        <v>-1225627807</v>
      </c>
      <c r="Q29" s="2">
        <v>153713367933</v>
      </c>
    </row>
    <row r="30" spans="1:17" x14ac:dyDescent="0.45">
      <c r="A30" s="1" t="s">
        <v>69</v>
      </c>
      <c r="C30" s="2">
        <v>30822172652</v>
      </c>
      <c r="E30" s="2">
        <v>-5258751677</v>
      </c>
      <c r="G30" s="2">
        <v>0</v>
      </c>
      <c r="I30" s="2">
        <v>25563420975</v>
      </c>
      <c r="K30" s="2">
        <v>249396628430</v>
      </c>
      <c r="M30" s="2">
        <v>30611801104</v>
      </c>
      <c r="O30" s="2">
        <v>329050352</v>
      </c>
      <c r="Q30" s="2">
        <v>280337479886</v>
      </c>
    </row>
    <row r="31" spans="1:17" x14ac:dyDescent="0.45">
      <c r="A31" s="1" t="s">
        <v>187</v>
      </c>
      <c r="C31" s="2">
        <v>0</v>
      </c>
      <c r="E31" s="2">
        <v>0</v>
      </c>
      <c r="G31" s="2">
        <v>0</v>
      </c>
      <c r="I31" s="2">
        <v>0</v>
      </c>
      <c r="K31" s="2">
        <v>102340759068</v>
      </c>
      <c r="M31" s="2">
        <v>0</v>
      </c>
      <c r="O31" s="2">
        <v>12518610239</v>
      </c>
      <c r="Q31" s="2">
        <v>114859369307</v>
      </c>
    </row>
    <row r="32" spans="1:17" x14ac:dyDescent="0.45">
      <c r="A32" s="1" t="s">
        <v>94</v>
      </c>
      <c r="C32" s="2">
        <v>19188987092</v>
      </c>
      <c r="E32" s="2">
        <v>-362366600</v>
      </c>
      <c r="G32" s="2">
        <v>0</v>
      </c>
      <c r="I32" s="2">
        <v>18826620492</v>
      </c>
      <c r="K32" s="2">
        <v>19188987092</v>
      </c>
      <c r="M32" s="2">
        <v>-362366600</v>
      </c>
      <c r="O32" s="2">
        <v>0</v>
      </c>
      <c r="Q32" s="2">
        <v>18826620492</v>
      </c>
    </row>
    <row r="33" spans="1:17" x14ac:dyDescent="0.45">
      <c r="A33" s="1" t="s">
        <v>48</v>
      </c>
      <c r="C33" s="2">
        <v>169911082307</v>
      </c>
      <c r="E33" s="2">
        <v>0</v>
      </c>
      <c r="G33" s="2">
        <v>0</v>
      </c>
      <c r="I33" s="2">
        <v>169911082307</v>
      </c>
      <c r="K33" s="2">
        <v>333827151239</v>
      </c>
      <c r="M33" s="2">
        <v>594295215140</v>
      </c>
      <c r="O33" s="2">
        <v>0</v>
      </c>
      <c r="Q33" s="2">
        <v>928122366379</v>
      </c>
    </row>
    <row r="34" spans="1:17" x14ac:dyDescent="0.45">
      <c r="A34" s="1" t="s">
        <v>93</v>
      </c>
      <c r="C34" s="2">
        <v>30649743221</v>
      </c>
      <c r="E34" s="2">
        <v>0</v>
      </c>
      <c r="G34" s="2">
        <v>0</v>
      </c>
      <c r="I34" s="2">
        <v>30649743221</v>
      </c>
      <c r="K34" s="2">
        <v>239747349022</v>
      </c>
      <c r="M34" s="2">
        <v>0</v>
      </c>
      <c r="O34" s="2">
        <v>0</v>
      </c>
      <c r="Q34" s="2">
        <v>239747349022</v>
      </c>
    </row>
    <row r="35" spans="1:17" x14ac:dyDescent="0.45">
      <c r="A35" s="1" t="s">
        <v>57</v>
      </c>
      <c r="C35" s="2">
        <v>1665743</v>
      </c>
      <c r="E35" s="2">
        <v>-867841</v>
      </c>
      <c r="G35" s="2">
        <v>0</v>
      </c>
      <c r="I35" s="2">
        <v>797902</v>
      </c>
      <c r="K35" s="2">
        <v>12502970</v>
      </c>
      <c r="M35" s="2">
        <v>-10466101</v>
      </c>
      <c r="O35" s="2">
        <v>0</v>
      </c>
      <c r="Q35" s="2">
        <v>2036869</v>
      </c>
    </row>
    <row r="36" spans="1:17" x14ac:dyDescent="0.45">
      <c r="A36" s="1" t="s">
        <v>78</v>
      </c>
      <c r="C36" s="2">
        <v>67025903</v>
      </c>
      <c r="E36" s="2">
        <v>0</v>
      </c>
      <c r="G36" s="2">
        <v>0</v>
      </c>
      <c r="I36" s="2">
        <v>67025903</v>
      </c>
      <c r="K36" s="2">
        <v>499959111</v>
      </c>
      <c r="M36" s="2">
        <v>125027334</v>
      </c>
      <c r="O36" s="2">
        <v>0</v>
      </c>
      <c r="Q36" s="2">
        <v>624986445</v>
      </c>
    </row>
    <row r="37" spans="1:17" x14ac:dyDescent="0.45">
      <c r="A37" s="1" t="s">
        <v>33</v>
      </c>
      <c r="C37" s="2">
        <v>0</v>
      </c>
      <c r="E37" s="2">
        <v>69313461281</v>
      </c>
      <c r="G37" s="2">
        <v>0</v>
      </c>
      <c r="I37" s="2">
        <v>69313461281</v>
      </c>
      <c r="K37" s="2">
        <v>0</v>
      </c>
      <c r="M37" s="2">
        <v>479363179546</v>
      </c>
      <c r="O37" s="2">
        <v>0</v>
      </c>
      <c r="Q37" s="2">
        <v>479363179546</v>
      </c>
    </row>
    <row r="38" spans="1:17" x14ac:dyDescent="0.45">
      <c r="A38" s="1" t="s">
        <v>39</v>
      </c>
      <c r="C38" s="2">
        <v>0</v>
      </c>
      <c r="E38" s="2">
        <v>2849616893</v>
      </c>
      <c r="G38" s="2">
        <v>0</v>
      </c>
      <c r="I38" s="2">
        <v>2849616893</v>
      </c>
      <c r="K38" s="2">
        <v>0</v>
      </c>
      <c r="M38" s="2">
        <v>23927444364</v>
      </c>
      <c r="O38" s="2">
        <v>0</v>
      </c>
      <c r="Q38" s="2">
        <v>23927444364</v>
      </c>
    </row>
    <row r="39" spans="1:17" x14ac:dyDescent="0.45">
      <c r="A39" s="1" t="s">
        <v>45</v>
      </c>
      <c r="C39" s="2">
        <v>0</v>
      </c>
      <c r="E39" s="2">
        <v>305293855</v>
      </c>
      <c r="G39" s="2">
        <v>0</v>
      </c>
      <c r="I39" s="2">
        <v>305293855</v>
      </c>
      <c r="K39" s="2">
        <v>0</v>
      </c>
      <c r="M39" s="2">
        <v>6898918544</v>
      </c>
      <c r="O39" s="2">
        <v>0</v>
      </c>
      <c r="Q39" s="2">
        <v>6898918544</v>
      </c>
    </row>
    <row r="40" spans="1:17" x14ac:dyDescent="0.45">
      <c r="A40" s="1" t="s">
        <v>42</v>
      </c>
      <c r="C40" s="2">
        <v>0</v>
      </c>
      <c r="E40" s="2">
        <v>-156870561</v>
      </c>
      <c r="G40" s="2">
        <v>0</v>
      </c>
      <c r="I40" s="2">
        <v>-156870561</v>
      </c>
      <c r="K40" s="2">
        <v>0</v>
      </c>
      <c r="M40" s="2">
        <v>18667596884</v>
      </c>
      <c r="O40" s="2">
        <v>0</v>
      </c>
      <c r="Q40" s="2">
        <v>18667596884</v>
      </c>
    </row>
    <row r="41" spans="1:17" x14ac:dyDescent="0.45">
      <c r="A41" s="1" t="s">
        <v>254</v>
      </c>
      <c r="C41" s="1">
        <v>0</v>
      </c>
      <c r="E41" s="2">
        <v>280000000000</v>
      </c>
      <c r="G41" s="2">
        <v>0</v>
      </c>
      <c r="I41" s="2">
        <v>280000000000</v>
      </c>
      <c r="K41" s="1">
        <v>0</v>
      </c>
      <c r="M41" s="2">
        <v>280000000000</v>
      </c>
      <c r="O41" s="2">
        <v>0</v>
      </c>
      <c r="Q41" s="2">
        <v>280000000000</v>
      </c>
    </row>
    <row r="42" spans="1:17" ht="19.5" thickBot="1" x14ac:dyDescent="0.5">
      <c r="C42" s="6">
        <f>SUM(C8:C41)</f>
        <v>615723963249</v>
      </c>
      <c r="E42" s="6">
        <f>SUM(E8:E41)</f>
        <v>274878288628</v>
      </c>
      <c r="G42" s="6">
        <f>SUM(G8:G41)</f>
        <v>7539539053</v>
      </c>
      <c r="I42" s="6">
        <f>SUM(I8:I41)</f>
        <v>898141790930</v>
      </c>
      <c r="K42" s="6">
        <f>SUM(K8:K41)</f>
        <v>5220247944893</v>
      </c>
      <c r="M42" s="6">
        <f>SUM(M8:M41)</f>
        <v>1383841344410</v>
      </c>
      <c r="O42" s="6">
        <f>SUM(O8:O41)</f>
        <v>163896188758</v>
      </c>
      <c r="Q42" s="6">
        <f>SUM(Q8:Q41)</f>
        <v>6767985478061</v>
      </c>
    </row>
    <row r="43" spans="1:17" ht="19.5" thickTop="1" x14ac:dyDescent="0.45"/>
  </sheetData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38"/>
  <sheetViews>
    <sheetView rightToLeft="1" view="pageBreakPreview" topLeftCell="A13" zoomScale="60" zoomScaleNormal="100" workbookViewId="0">
      <selection activeCell="W34" sqref="W34"/>
    </sheetView>
  </sheetViews>
  <sheetFormatPr defaultRowHeight="18.75" x14ac:dyDescent="0.45"/>
  <cols>
    <col min="1" max="1" width="47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8" t="s">
        <v>0</v>
      </c>
      <c r="B2" s="8"/>
      <c r="C2" s="8"/>
      <c r="D2" s="8"/>
      <c r="E2" s="8"/>
      <c r="F2" s="8"/>
      <c r="G2" s="8"/>
    </row>
    <row r="3" spans="1:7" ht="30" x14ac:dyDescent="0.45">
      <c r="A3" s="8" t="s">
        <v>172</v>
      </c>
      <c r="B3" s="8"/>
      <c r="C3" s="8"/>
      <c r="D3" s="8"/>
      <c r="E3" s="8"/>
      <c r="F3" s="8"/>
      <c r="G3" s="8"/>
    </row>
    <row r="4" spans="1:7" ht="30" x14ac:dyDescent="0.45">
      <c r="A4" s="8" t="s">
        <v>2</v>
      </c>
      <c r="B4" s="8"/>
      <c r="C4" s="8"/>
      <c r="D4" s="8"/>
      <c r="E4" s="8"/>
      <c r="F4" s="8"/>
      <c r="G4" s="8"/>
    </row>
    <row r="6" spans="1:7" ht="30" x14ac:dyDescent="0.45">
      <c r="A6" s="11" t="s">
        <v>234</v>
      </c>
      <c r="B6" s="11" t="s">
        <v>234</v>
      </c>
      <c r="C6" s="11" t="s">
        <v>234</v>
      </c>
      <c r="E6" s="11" t="s">
        <v>174</v>
      </c>
      <c r="F6" s="11" t="s">
        <v>174</v>
      </c>
      <c r="G6" s="4" t="s">
        <v>175</v>
      </c>
    </row>
    <row r="7" spans="1:7" ht="30" x14ac:dyDescent="0.45">
      <c r="A7" s="11" t="s">
        <v>235</v>
      </c>
      <c r="C7" s="11" t="s">
        <v>104</v>
      </c>
      <c r="E7" s="11" t="s">
        <v>236</v>
      </c>
      <c r="G7" s="11" t="s">
        <v>236</v>
      </c>
    </row>
    <row r="8" spans="1:7" x14ac:dyDescent="0.45">
      <c r="A8" s="1" t="s">
        <v>237</v>
      </c>
      <c r="C8" s="1" t="s">
        <v>181</v>
      </c>
      <c r="E8" s="2">
        <v>0</v>
      </c>
      <c r="G8" s="2">
        <v>615836575257</v>
      </c>
    </row>
    <row r="9" spans="1:7" x14ac:dyDescent="0.45">
      <c r="A9" s="1" t="s">
        <v>238</v>
      </c>
      <c r="C9" s="1" t="s">
        <v>181</v>
      </c>
      <c r="E9" s="2">
        <v>0</v>
      </c>
      <c r="G9" s="2">
        <v>96438356160</v>
      </c>
    </row>
    <row r="10" spans="1:7" x14ac:dyDescent="0.45">
      <c r="A10" s="1" t="s">
        <v>110</v>
      </c>
      <c r="C10" s="1" t="s">
        <v>111</v>
      </c>
      <c r="E10" s="2">
        <v>0</v>
      </c>
      <c r="G10" s="2">
        <v>5723</v>
      </c>
    </row>
    <row r="11" spans="1:7" x14ac:dyDescent="0.45">
      <c r="A11" s="1" t="s">
        <v>118</v>
      </c>
      <c r="C11" s="1" t="s">
        <v>120</v>
      </c>
      <c r="E11" s="2">
        <v>0</v>
      </c>
      <c r="G11" s="2">
        <v>487276208</v>
      </c>
    </row>
    <row r="12" spans="1:7" x14ac:dyDescent="0.45">
      <c r="A12" s="1" t="s">
        <v>121</v>
      </c>
      <c r="C12" s="1" t="s">
        <v>122</v>
      </c>
      <c r="E12" s="2">
        <v>0</v>
      </c>
      <c r="G12" s="2">
        <v>13314</v>
      </c>
    </row>
    <row r="13" spans="1:7" x14ac:dyDescent="0.45">
      <c r="A13" s="1" t="s">
        <v>123</v>
      </c>
      <c r="C13" s="1" t="s">
        <v>124</v>
      </c>
      <c r="E13" s="2">
        <v>497</v>
      </c>
      <c r="G13" s="2">
        <v>7304</v>
      </c>
    </row>
    <row r="14" spans="1:7" x14ac:dyDescent="0.45">
      <c r="A14" s="1" t="s">
        <v>127</v>
      </c>
      <c r="C14" s="1" t="s">
        <v>128</v>
      </c>
      <c r="E14" s="2">
        <v>0</v>
      </c>
      <c r="G14" s="2">
        <v>-4233</v>
      </c>
    </row>
    <row r="15" spans="1:7" x14ac:dyDescent="0.45">
      <c r="A15" s="1" t="s">
        <v>130</v>
      </c>
      <c r="C15" s="1" t="s">
        <v>131</v>
      </c>
      <c r="E15" s="2">
        <v>0</v>
      </c>
      <c r="G15" s="2">
        <v>6777</v>
      </c>
    </row>
    <row r="16" spans="1:7" x14ac:dyDescent="0.45">
      <c r="A16" s="1" t="s">
        <v>133</v>
      </c>
      <c r="C16" s="1" t="s">
        <v>134</v>
      </c>
      <c r="E16" s="2">
        <v>317897</v>
      </c>
      <c r="G16" s="2">
        <v>451059</v>
      </c>
    </row>
    <row r="17" spans="1:7" x14ac:dyDescent="0.45">
      <c r="A17" s="1" t="s">
        <v>136</v>
      </c>
      <c r="C17" s="1" t="s">
        <v>137</v>
      </c>
      <c r="E17" s="2">
        <v>0</v>
      </c>
      <c r="G17" s="2">
        <v>-60</v>
      </c>
    </row>
    <row r="18" spans="1:7" x14ac:dyDescent="0.45">
      <c r="A18" s="1" t="s">
        <v>165</v>
      </c>
      <c r="C18" s="1" t="s">
        <v>239</v>
      </c>
      <c r="E18" s="2">
        <v>0</v>
      </c>
      <c r="G18" s="2">
        <v>103488903442</v>
      </c>
    </row>
    <row r="19" spans="1:7" x14ac:dyDescent="0.45">
      <c r="A19" s="1" t="s">
        <v>165</v>
      </c>
      <c r="C19" s="1" t="s">
        <v>240</v>
      </c>
      <c r="E19" s="2">
        <v>0</v>
      </c>
      <c r="G19" s="2">
        <v>136463834699</v>
      </c>
    </row>
    <row r="20" spans="1:7" x14ac:dyDescent="0.45">
      <c r="A20" s="1" t="s">
        <v>139</v>
      </c>
      <c r="C20" s="1" t="s">
        <v>140</v>
      </c>
      <c r="E20" s="2">
        <v>0</v>
      </c>
      <c r="G20" s="2">
        <v>7364</v>
      </c>
    </row>
    <row r="21" spans="1:7" x14ac:dyDescent="0.45">
      <c r="A21" s="1" t="s">
        <v>142</v>
      </c>
      <c r="C21" s="1" t="s">
        <v>143</v>
      </c>
      <c r="E21" s="2">
        <v>56557125</v>
      </c>
      <c r="G21" s="2">
        <v>400984486</v>
      </c>
    </row>
    <row r="22" spans="1:7" x14ac:dyDescent="0.45">
      <c r="A22" s="1" t="s">
        <v>148</v>
      </c>
      <c r="C22" s="1" t="s">
        <v>149</v>
      </c>
      <c r="E22" s="2">
        <v>36775342439</v>
      </c>
      <c r="G22" s="2">
        <v>289457534036</v>
      </c>
    </row>
    <row r="23" spans="1:7" x14ac:dyDescent="0.45">
      <c r="A23" s="1" t="s">
        <v>152</v>
      </c>
      <c r="C23" s="1" t="s">
        <v>153</v>
      </c>
      <c r="E23" s="2">
        <v>36775342439</v>
      </c>
      <c r="G23" s="2">
        <v>289457534036</v>
      </c>
    </row>
    <row r="24" spans="1:7" x14ac:dyDescent="0.45">
      <c r="A24" s="1" t="s">
        <v>193</v>
      </c>
      <c r="C24" s="1" t="s">
        <v>241</v>
      </c>
      <c r="E24" s="2">
        <v>0</v>
      </c>
      <c r="G24" s="2">
        <v>547945204</v>
      </c>
    </row>
    <row r="25" spans="1:7" x14ac:dyDescent="0.45">
      <c r="A25" s="1" t="s">
        <v>170</v>
      </c>
      <c r="C25" s="1" t="s">
        <v>242</v>
      </c>
      <c r="E25" s="2">
        <v>0</v>
      </c>
      <c r="G25" s="2">
        <v>284931506</v>
      </c>
    </row>
    <row r="26" spans="1:7" x14ac:dyDescent="0.45">
      <c r="A26" s="1" t="s">
        <v>170</v>
      </c>
      <c r="C26" s="1" t="s">
        <v>243</v>
      </c>
      <c r="E26" s="2">
        <v>0</v>
      </c>
      <c r="G26" s="2">
        <v>536986298</v>
      </c>
    </row>
    <row r="27" spans="1:7" x14ac:dyDescent="0.45">
      <c r="A27" s="1" t="s">
        <v>162</v>
      </c>
      <c r="C27" s="1" t="s">
        <v>244</v>
      </c>
      <c r="E27" s="2">
        <v>0</v>
      </c>
      <c r="G27" s="2">
        <v>29716370999</v>
      </c>
    </row>
    <row r="28" spans="1:7" x14ac:dyDescent="0.45">
      <c r="A28" s="1" t="s">
        <v>154</v>
      </c>
      <c r="C28" s="1" t="s">
        <v>155</v>
      </c>
      <c r="E28" s="2">
        <v>6658630120</v>
      </c>
      <c r="G28" s="2">
        <v>50906301240</v>
      </c>
    </row>
    <row r="29" spans="1:7" x14ac:dyDescent="0.45">
      <c r="A29" s="1" t="s">
        <v>157</v>
      </c>
      <c r="C29" s="1" t="s">
        <v>158</v>
      </c>
      <c r="E29" s="2">
        <v>13249315060</v>
      </c>
      <c r="G29" s="2">
        <v>66673972560</v>
      </c>
    </row>
    <row r="30" spans="1:7" x14ac:dyDescent="0.45">
      <c r="A30" s="1" t="s">
        <v>127</v>
      </c>
      <c r="C30" s="1" t="s">
        <v>160</v>
      </c>
      <c r="E30" s="2">
        <v>25990739698</v>
      </c>
      <c r="G30" s="2">
        <v>86356328674</v>
      </c>
    </row>
    <row r="31" spans="1:7" x14ac:dyDescent="0.45">
      <c r="A31" s="1" t="s">
        <v>162</v>
      </c>
      <c r="C31" s="1" t="s">
        <v>163</v>
      </c>
      <c r="E31" s="2">
        <v>5732876686</v>
      </c>
      <c r="G31" s="2">
        <v>17198630058</v>
      </c>
    </row>
    <row r="32" spans="1:7" x14ac:dyDescent="0.45">
      <c r="A32" s="1" t="s">
        <v>194</v>
      </c>
      <c r="C32" s="1" t="s">
        <v>245</v>
      </c>
      <c r="E32" s="2">
        <v>0</v>
      </c>
      <c r="G32" s="2">
        <v>80136986280</v>
      </c>
    </row>
    <row r="33" spans="1:7" x14ac:dyDescent="0.45">
      <c r="A33" s="1" t="s">
        <v>165</v>
      </c>
      <c r="C33" s="1" t="s">
        <v>166</v>
      </c>
      <c r="E33" s="2">
        <v>15669863012</v>
      </c>
      <c r="G33" s="2">
        <v>108505479402</v>
      </c>
    </row>
    <row r="34" spans="1:7" x14ac:dyDescent="0.45">
      <c r="A34" s="1" t="s">
        <v>167</v>
      </c>
      <c r="C34" s="1" t="s">
        <v>246</v>
      </c>
      <c r="E34" s="2">
        <v>0</v>
      </c>
      <c r="G34" s="2">
        <v>8630136986</v>
      </c>
    </row>
    <row r="35" spans="1:7" x14ac:dyDescent="0.45">
      <c r="A35" s="1" t="s">
        <v>170</v>
      </c>
      <c r="C35" s="1" t="s">
        <v>171</v>
      </c>
      <c r="E35" s="2">
        <v>12197260272</v>
      </c>
      <c r="G35" s="2">
        <v>12197260272</v>
      </c>
    </row>
    <row r="36" spans="1:7" ht="19.5" thickBot="1" x14ac:dyDescent="0.5">
      <c r="E36" s="6">
        <f>SUM(E8:E35)</f>
        <v>153106245245</v>
      </c>
      <c r="G36" s="6">
        <f>SUM(G8:G35)</f>
        <v>1993722815051</v>
      </c>
    </row>
    <row r="37" spans="1:7" ht="19.5" thickTop="1" x14ac:dyDescent="0.45">
      <c r="G37" s="2"/>
    </row>
    <row r="38" spans="1:7" x14ac:dyDescent="0.45">
      <c r="G38" s="2"/>
    </row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Normal="100" zoomScaleSheetLayoutView="100" workbookViewId="0">
      <selection activeCell="C13" sqref="C1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9.5703125" style="1" customWidth="1"/>
    <col min="4" max="4" width="1" style="1" customWidth="1"/>
    <col min="5" max="5" width="20.710937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8" t="s">
        <v>0</v>
      </c>
      <c r="B2" s="8"/>
      <c r="C2" s="8"/>
      <c r="D2" s="8"/>
      <c r="E2" s="8"/>
    </row>
    <row r="3" spans="1:5" ht="30" x14ac:dyDescent="0.45">
      <c r="A3" s="8" t="s">
        <v>172</v>
      </c>
      <c r="B3" s="8"/>
      <c r="C3" s="8"/>
      <c r="D3" s="8"/>
      <c r="E3" s="8"/>
    </row>
    <row r="4" spans="1:5" ht="30" x14ac:dyDescent="0.45">
      <c r="A4" s="8" t="s">
        <v>2</v>
      </c>
      <c r="B4" s="8"/>
      <c r="C4" s="8"/>
      <c r="D4" s="8"/>
      <c r="E4" s="8"/>
    </row>
    <row r="6" spans="1:5" ht="30" x14ac:dyDescent="0.45">
      <c r="A6" s="4" t="s">
        <v>247</v>
      </c>
      <c r="C6" s="11" t="s">
        <v>174</v>
      </c>
      <c r="E6" s="11" t="s">
        <v>6</v>
      </c>
    </row>
    <row r="7" spans="1:5" x14ac:dyDescent="0.45">
      <c r="A7" s="1" t="s">
        <v>247</v>
      </c>
      <c r="C7" s="2">
        <v>-9931</v>
      </c>
      <c r="E7" s="2">
        <v>-23254</v>
      </c>
    </row>
    <row r="8" spans="1:5" x14ac:dyDescent="0.45">
      <c r="A8" s="1" t="s">
        <v>248</v>
      </c>
      <c r="C8" s="2">
        <v>0</v>
      </c>
      <c r="E8" s="2">
        <v>86561796</v>
      </c>
    </row>
    <row r="9" spans="1:5" x14ac:dyDescent="0.45">
      <c r="A9" s="1" t="s">
        <v>249</v>
      </c>
      <c r="C9" s="2">
        <v>34007515</v>
      </c>
      <c r="E9" s="2">
        <v>1813020103</v>
      </c>
    </row>
    <row r="10" spans="1:5" ht="19.5" thickBot="1" x14ac:dyDescent="0.5">
      <c r="A10" s="1" t="s">
        <v>181</v>
      </c>
      <c r="C10" s="6">
        <f>SUM(C7:C9)</f>
        <v>33997584</v>
      </c>
      <c r="E10" s="6">
        <f>SUM(E7:E9)</f>
        <v>1899558645</v>
      </c>
    </row>
    <row r="11" spans="1:5" ht="19.5" thickTop="1" x14ac:dyDescent="0.45"/>
  </sheetData>
  <mergeCells count="5">
    <mergeCell ref="A2:E2"/>
    <mergeCell ref="A3:E3"/>
    <mergeCell ref="A4:E4"/>
    <mergeCell ref="C6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C10" sqref="C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8" t="s">
        <v>0</v>
      </c>
      <c r="B2" s="8"/>
      <c r="C2" s="8"/>
      <c r="D2" s="8"/>
      <c r="E2" s="8"/>
      <c r="F2" s="8"/>
      <c r="G2" s="8"/>
    </row>
    <row r="3" spans="1:7" ht="30" x14ac:dyDescent="0.45">
      <c r="A3" s="8" t="s">
        <v>172</v>
      </c>
      <c r="B3" s="8"/>
      <c r="C3" s="8"/>
      <c r="D3" s="8"/>
      <c r="E3" s="8"/>
      <c r="F3" s="8"/>
      <c r="G3" s="8"/>
    </row>
    <row r="4" spans="1:7" ht="30" x14ac:dyDescent="0.45">
      <c r="A4" s="8" t="s">
        <v>2</v>
      </c>
      <c r="B4" s="8"/>
      <c r="C4" s="8"/>
      <c r="D4" s="8"/>
      <c r="E4" s="8"/>
      <c r="F4" s="8"/>
      <c r="G4" s="8"/>
    </row>
    <row r="6" spans="1:7" ht="30" x14ac:dyDescent="0.45">
      <c r="A6" s="11" t="s">
        <v>176</v>
      </c>
      <c r="C6" s="11" t="s">
        <v>107</v>
      </c>
      <c r="E6" s="11" t="s">
        <v>231</v>
      </c>
      <c r="G6" s="11" t="s">
        <v>13</v>
      </c>
    </row>
    <row r="7" spans="1:7" x14ac:dyDescent="0.45">
      <c r="A7" s="1" t="s">
        <v>250</v>
      </c>
      <c r="C7" s="2">
        <v>35114643804</v>
      </c>
      <c r="E7" s="5">
        <v>4.3799999999999999E-2</v>
      </c>
      <c r="G7" s="5">
        <v>5.9999999999999995E-4</v>
      </c>
    </row>
    <row r="8" spans="1:7" x14ac:dyDescent="0.45">
      <c r="A8" s="1" t="s">
        <v>251</v>
      </c>
      <c r="C8" s="2">
        <v>618141790930</v>
      </c>
      <c r="E8" s="5">
        <v>0.77059999999999995</v>
      </c>
      <c r="G8" s="5">
        <v>1.1299999999999999E-2</v>
      </c>
    </row>
    <row r="9" spans="1:7" x14ac:dyDescent="0.45">
      <c r="A9" s="1" t="s">
        <v>252</v>
      </c>
      <c r="C9" s="2">
        <v>153106245245</v>
      </c>
      <c r="E9" s="5">
        <v>0.19089999999999999</v>
      </c>
      <c r="G9" s="5">
        <v>2.8E-3</v>
      </c>
    </row>
    <row r="10" spans="1:7" ht="19.5" thickBot="1" x14ac:dyDescent="0.5">
      <c r="C10" s="6">
        <f>SUM(C7:C9)</f>
        <v>806362679979</v>
      </c>
      <c r="E10" s="7">
        <f>SUM(E7:E9)</f>
        <v>1.0052999999999999</v>
      </c>
      <c r="G10" s="7">
        <f>SUM(G7:G9)</f>
        <v>1.47E-2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1"/>
  <sheetViews>
    <sheetView rightToLeft="1" view="pageBreakPreview" zoomScale="115" zoomScaleNormal="100" zoomScaleSheetLayoutView="115" workbookViewId="0">
      <selection activeCell="K8" sqref="K8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6384" width="9.140625" style="1"/>
  </cols>
  <sheetData>
    <row r="2" spans="1:14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6" spans="1:14" ht="30" x14ac:dyDescent="0.45">
      <c r="A6" s="8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  <c r="N6" s="11" t="s">
        <v>6</v>
      </c>
    </row>
    <row r="7" spans="1:14" ht="30" x14ac:dyDescent="0.45">
      <c r="A7" s="11" t="s">
        <v>3</v>
      </c>
      <c r="C7" s="11" t="s">
        <v>19</v>
      </c>
      <c r="E7" s="11" t="s">
        <v>20</v>
      </c>
      <c r="G7" s="11" t="s">
        <v>21</v>
      </c>
      <c r="I7" s="11" t="s">
        <v>19</v>
      </c>
      <c r="K7" s="11" t="s">
        <v>20</v>
      </c>
      <c r="M7" s="11" t="s">
        <v>21</v>
      </c>
    </row>
    <row r="8" spans="1:14" x14ac:dyDescent="0.45">
      <c r="A8" s="1" t="s">
        <v>23</v>
      </c>
      <c r="C8" s="2">
        <v>59405940</v>
      </c>
      <c r="E8" s="2">
        <v>18943</v>
      </c>
      <c r="G8" s="3" t="s">
        <v>24</v>
      </c>
      <c r="I8" s="2">
        <v>59405940</v>
      </c>
      <c r="K8" s="2">
        <v>18943</v>
      </c>
      <c r="M8" s="3" t="s">
        <v>24</v>
      </c>
    </row>
    <row r="9" spans="1:14" x14ac:dyDescent="0.45">
      <c r="A9" s="1" t="s">
        <v>25</v>
      </c>
      <c r="C9" s="2">
        <v>5487000</v>
      </c>
      <c r="E9" s="2">
        <v>244239</v>
      </c>
      <c r="G9" s="3" t="s">
        <v>26</v>
      </c>
      <c r="I9" s="2">
        <v>5487000</v>
      </c>
      <c r="K9" s="2">
        <v>244239</v>
      </c>
      <c r="M9" s="3" t="s">
        <v>26</v>
      </c>
    </row>
    <row r="10" spans="1:14" ht="19.5" thickBot="1" x14ac:dyDescent="0.5">
      <c r="C10" s="6">
        <f>SUM(C8:C9)</f>
        <v>64892940</v>
      </c>
      <c r="E10" s="6">
        <f>SUM(E8:E9)</f>
        <v>263182</v>
      </c>
      <c r="G10" s="3"/>
      <c r="I10" s="6">
        <f>SUM(I8:I9)</f>
        <v>64892940</v>
      </c>
      <c r="K10" s="6">
        <f>SUM(K8:K9)</f>
        <v>263182</v>
      </c>
      <c r="M10" s="3"/>
    </row>
    <row r="11" spans="1:14" ht="19.5" thickTop="1" x14ac:dyDescent="0.45">
      <c r="G11" s="3"/>
      <c r="M11" s="3"/>
    </row>
  </sheetData>
  <mergeCells count="12">
    <mergeCell ref="A4:M4"/>
    <mergeCell ref="A3:M3"/>
    <mergeCell ref="A2:M2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36"/>
  <sheetViews>
    <sheetView rightToLeft="1" view="pageBreakPreview" topLeftCell="A7" zoomScale="70" zoomScaleNormal="85" zoomScaleSheetLayoutView="70" workbookViewId="0">
      <selection activeCell="E40" sqref="A40:E43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4" style="1" bestFit="1" customWidth="1"/>
    <col min="28" max="28" width="1" style="1" customWidth="1"/>
    <col min="29" max="29" width="19.57031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6.140625" style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6" spans="1:33" ht="30" x14ac:dyDescent="0.45">
      <c r="A6" s="11" t="s">
        <v>27</v>
      </c>
      <c r="B6" s="11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1" t="s">
        <v>27</v>
      </c>
      <c r="I6" s="11" t="s">
        <v>27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</row>
    <row r="7" spans="1:33" ht="30" x14ac:dyDescent="0.45">
      <c r="A7" s="8" t="s">
        <v>28</v>
      </c>
      <c r="C7" s="8" t="s">
        <v>29</v>
      </c>
      <c r="E7" s="8" t="s">
        <v>30</v>
      </c>
      <c r="G7" s="8" t="s">
        <v>31</v>
      </c>
      <c r="I7" s="8" t="s">
        <v>22</v>
      </c>
      <c r="K7" s="8" t="s">
        <v>7</v>
      </c>
      <c r="M7" s="8" t="s">
        <v>8</v>
      </c>
      <c r="O7" s="8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8" t="s">
        <v>7</v>
      </c>
      <c r="AA7" s="8" t="s">
        <v>32</v>
      </c>
      <c r="AC7" s="8" t="s">
        <v>8</v>
      </c>
      <c r="AE7" s="8" t="s">
        <v>9</v>
      </c>
      <c r="AG7" s="9" t="s">
        <v>13</v>
      </c>
    </row>
    <row r="8" spans="1:33" ht="30" x14ac:dyDescent="0.45">
      <c r="A8" s="11" t="s">
        <v>28</v>
      </c>
      <c r="C8" s="11" t="s">
        <v>29</v>
      </c>
      <c r="E8" s="11" t="s">
        <v>30</v>
      </c>
      <c r="G8" s="11" t="s">
        <v>31</v>
      </c>
      <c r="I8" s="11" t="s">
        <v>22</v>
      </c>
      <c r="K8" s="11" t="s">
        <v>7</v>
      </c>
      <c r="M8" s="11" t="s">
        <v>8</v>
      </c>
      <c r="O8" s="11" t="s">
        <v>9</v>
      </c>
      <c r="Q8" s="11" t="s">
        <v>7</v>
      </c>
      <c r="S8" s="11" t="s">
        <v>8</v>
      </c>
      <c r="U8" s="11" t="s">
        <v>7</v>
      </c>
      <c r="W8" s="11" t="s">
        <v>14</v>
      </c>
      <c r="Y8" s="11" t="s">
        <v>7</v>
      </c>
      <c r="AA8" s="11" t="s">
        <v>32</v>
      </c>
      <c r="AC8" s="11" t="s">
        <v>8</v>
      </c>
      <c r="AE8" s="11" t="s">
        <v>9</v>
      </c>
      <c r="AG8" s="10" t="s">
        <v>13</v>
      </c>
    </row>
    <row r="9" spans="1:33" x14ac:dyDescent="0.45">
      <c r="A9" s="1" t="s">
        <v>33</v>
      </c>
      <c r="C9" s="1" t="s">
        <v>34</v>
      </c>
      <c r="E9" s="1" t="s">
        <v>35</v>
      </c>
      <c r="G9" s="2">
        <v>0</v>
      </c>
      <c r="I9" s="2">
        <v>0</v>
      </c>
      <c r="K9" s="2">
        <v>3490000</v>
      </c>
      <c r="M9" s="2">
        <v>3503188710000</v>
      </c>
      <c r="O9" s="2">
        <v>4399394265048</v>
      </c>
      <c r="Q9" s="2">
        <v>0</v>
      </c>
      <c r="S9" s="2">
        <v>0</v>
      </c>
      <c r="U9" s="2">
        <v>0</v>
      </c>
      <c r="W9" s="2">
        <v>0</v>
      </c>
      <c r="Y9" s="2">
        <v>3490000</v>
      </c>
      <c r="AA9" s="2">
        <v>1281361</v>
      </c>
      <c r="AC9" s="2">
        <v>3503188710000</v>
      </c>
      <c r="AE9" s="2">
        <v>4468707726329</v>
      </c>
      <c r="AG9" s="5">
        <v>8.1799999999999998E-2</v>
      </c>
    </row>
    <row r="10" spans="1:33" x14ac:dyDescent="0.45">
      <c r="A10" s="1" t="s">
        <v>36</v>
      </c>
      <c r="C10" s="1" t="s">
        <v>37</v>
      </c>
      <c r="E10" s="1" t="s">
        <v>38</v>
      </c>
      <c r="G10" s="2">
        <v>18</v>
      </c>
      <c r="I10" s="2">
        <v>18</v>
      </c>
      <c r="K10" s="2">
        <v>2495000</v>
      </c>
      <c r="M10" s="2">
        <v>2495000000000</v>
      </c>
      <c r="O10" s="2">
        <v>2519493259062</v>
      </c>
      <c r="Q10" s="2">
        <v>0</v>
      </c>
      <c r="S10" s="2">
        <v>0</v>
      </c>
      <c r="U10" s="2">
        <v>0</v>
      </c>
      <c r="W10" s="2">
        <v>0</v>
      </c>
      <c r="Y10" s="2">
        <v>2495000</v>
      </c>
      <c r="AA10" s="2">
        <v>1010000</v>
      </c>
      <c r="AC10" s="2">
        <v>2495000000000</v>
      </c>
      <c r="AE10" s="2">
        <v>2519493259062</v>
      </c>
      <c r="AG10" s="5">
        <v>4.6100000000000002E-2</v>
      </c>
    </row>
    <row r="11" spans="1:33" x14ac:dyDescent="0.45">
      <c r="A11" s="1" t="s">
        <v>39</v>
      </c>
      <c r="C11" s="1" t="s">
        <v>40</v>
      </c>
      <c r="E11" s="1" t="s">
        <v>41</v>
      </c>
      <c r="G11" s="2">
        <v>0</v>
      </c>
      <c r="I11" s="2">
        <v>0</v>
      </c>
      <c r="K11" s="2">
        <v>166772</v>
      </c>
      <c r="M11" s="2">
        <v>98316005177</v>
      </c>
      <c r="O11" s="2">
        <v>156889001233</v>
      </c>
      <c r="Q11" s="2">
        <v>0</v>
      </c>
      <c r="S11" s="2">
        <v>0</v>
      </c>
      <c r="U11" s="2">
        <v>0</v>
      </c>
      <c r="W11" s="2">
        <v>0</v>
      </c>
      <c r="Y11" s="2">
        <v>166772</v>
      </c>
      <c r="AA11" s="2">
        <v>958000</v>
      </c>
      <c r="AC11" s="2">
        <v>98316005177</v>
      </c>
      <c r="AE11" s="2">
        <v>159738618126</v>
      </c>
      <c r="AG11" s="5">
        <v>2.8999999999999998E-3</v>
      </c>
    </row>
    <row r="12" spans="1:33" x14ac:dyDescent="0.45">
      <c r="A12" s="1" t="s">
        <v>42</v>
      </c>
      <c r="C12" s="1" t="s">
        <v>43</v>
      </c>
      <c r="E12" s="1" t="s">
        <v>44</v>
      </c>
      <c r="G12" s="2">
        <v>0</v>
      </c>
      <c r="I12" s="2">
        <v>0</v>
      </c>
      <c r="K12" s="2">
        <v>156899</v>
      </c>
      <c r="M12" s="2">
        <v>83637896726</v>
      </c>
      <c r="O12" s="2">
        <v>116868568731</v>
      </c>
      <c r="Q12" s="2">
        <v>0</v>
      </c>
      <c r="S12" s="2">
        <v>0</v>
      </c>
      <c r="U12" s="2">
        <v>0</v>
      </c>
      <c r="W12" s="2">
        <v>0</v>
      </c>
      <c r="Y12" s="2">
        <v>156899</v>
      </c>
      <c r="AA12" s="2">
        <v>744000</v>
      </c>
      <c r="AC12" s="2">
        <v>83637896726</v>
      </c>
      <c r="AE12" s="2">
        <v>116711698169</v>
      </c>
      <c r="AG12" s="5">
        <v>2.0999999999999999E-3</v>
      </c>
    </row>
    <row r="13" spans="1:33" x14ac:dyDescent="0.45">
      <c r="A13" s="1" t="s">
        <v>45</v>
      </c>
      <c r="C13" s="1" t="s">
        <v>46</v>
      </c>
      <c r="E13" s="1" t="s">
        <v>47</v>
      </c>
      <c r="G13" s="2">
        <v>0</v>
      </c>
      <c r="I13" s="2">
        <v>0</v>
      </c>
      <c r="K13" s="2">
        <v>45170</v>
      </c>
      <c r="M13" s="2">
        <v>28868798627</v>
      </c>
      <c r="O13" s="2">
        <v>43852120362</v>
      </c>
      <c r="Q13" s="2">
        <v>0</v>
      </c>
      <c r="S13" s="2">
        <v>0</v>
      </c>
      <c r="U13" s="2">
        <v>0</v>
      </c>
      <c r="W13" s="2">
        <v>0</v>
      </c>
      <c r="Y13" s="2">
        <v>45170</v>
      </c>
      <c r="AA13" s="2">
        <v>977760</v>
      </c>
      <c r="AC13" s="2">
        <v>28868798627</v>
      </c>
      <c r="AE13" s="2">
        <v>44157414217</v>
      </c>
      <c r="AG13" s="5">
        <v>8.0000000000000004E-4</v>
      </c>
    </row>
    <row r="14" spans="1:33" x14ac:dyDescent="0.45">
      <c r="A14" s="1" t="s">
        <v>48</v>
      </c>
      <c r="C14" s="1" t="s">
        <v>49</v>
      </c>
      <c r="E14" s="1" t="s">
        <v>50</v>
      </c>
      <c r="G14" s="2">
        <v>21</v>
      </c>
      <c r="I14" s="2">
        <v>21</v>
      </c>
      <c r="K14" s="2">
        <v>9451000</v>
      </c>
      <c r="M14" s="2">
        <v>8254489601862</v>
      </c>
      <c r="O14" s="2">
        <v>8848784817002</v>
      </c>
      <c r="Q14" s="2">
        <v>0</v>
      </c>
      <c r="S14" s="2">
        <v>0</v>
      </c>
      <c r="U14" s="2">
        <v>0</v>
      </c>
      <c r="W14" s="2">
        <v>0</v>
      </c>
      <c r="Y14" s="2">
        <v>9451000</v>
      </c>
      <c r="AA14" s="2">
        <v>936450</v>
      </c>
      <c r="AC14" s="2">
        <v>8254489601862</v>
      </c>
      <c r="AE14" s="2">
        <v>8848784817002</v>
      </c>
      <c r="AG14" s="5">
        <v>0.16189999999999999</v>
      </c>
    </row>
    <row r="15" spans="1:33" x14ac:dyDescent="0.45">
      <c r="A15" s="1" t="s">
        <v>51</v>
      </c>
      <c r="C15" s="1" t="s">
        <v>52</v>
      </c>
      <c r="E15" s="1" t="s">
        <v>53</v>
      </c>
      <c r="G15" s="2">
        <v>18</v>
      </c>
      <c r="I15" s="2">
        <v>18</v>
      </c>
      <c r="K15" s="2">
        <v>6498900</v>
      </c>
      <c r="M15" s="2">
        <v>6498900000000</v>
      </c>
      <c r="O15" s="2">
        <v>6627676515862</v>
      </c>
      <c r="Q15" s="2">
        <v>0</v>
      </c>
      <c r="S15" s="2">
        <v>0</v>
      </c>
      <c r="U15" s="2">
        <v>0</v>
      </c>
      <c r="W15" s="2">
        <v>0</v>
      </c>
      <c r="Y15" s="2">
        <v>6498900</v>
      </c>
      <c r="AA15" s="2">
        <v>1020000</v>
      </c>
      <c r="AC15" s="2">
        <v>6498900000000</v>
      </c>
      <c r="AE15" s="2">
        <v>6627676515862</v>
      </c>
      <c r="AG15" s="5">
        <v>0.12130000000000001</v>
      </c>
    </row>
    <row r="16" spans="1:33" x14ac:dyDescent="0.45">
      <c r="A16" s="1" t="s">
        <v>54</v>
      </c>
      <c r="C16" s="1" t="s">
        <v>55</v>
      </c>
      <c r="E16" s="1" t="s">
        <v>56</v>
      </c>
      <c r="G16" s="2">
        <v>18</v>
      </c>
      <c r="I16" s="2">
        <v>18</v>
      </c>
      <c r="K16" s="2">
        <v>1998000</v>
      </c>
      <c r="M16" s="2">
        <v>1998000000000</v>
      </c>
      <c r="O16" s="2">
        <v>1977861247661</v>
      </c>
      <c r="Q16" s="2">
        <v>0</v>
      </c>
      <c r="S16" s="2">
        <v>0</v>
      </c>
      <c r="U16" s="2">
        <v>100</v>
      </c>
      <c r="W16" s="2">
        <v>99981875</v>
      </c>
      <c r="Y16" s="2">
        <v>1997900</v>
      </c>
      <c r="AA16" s="2">
        <v>1000000</v>
      </c>
      <c r="AC16" s="2">
        <v>1997900000000</v>
      </c>
      <c r="AE16" s="2">
        <v>1997537880625</v>
      </c>
      <c r="AG16" s="5">
        <v>3.6499999999999998E-2</v>
      </c>
    </row>
    <row r="17" spans="1:33" x14ac:dyDescent="0.45">
      <c r="A17" s="1" t="s">
        <v>57</v>
      </c>
      <c r="C17" s="1" t="s">
        <v>58</v>
      </c>
      <c r="E17" s="1" t="s">
        <v>59</v>
      </c>
      <c r="G17" s="2">
        <v>18.5</v>
      </c>
      <c r="I17" s="2">
        <v>18.5</v>
      </c>
      <c r="K17" s="2">
        <v>100</v>
      </c>
      <c r="M17" s="2">
        <v>103528759</v>
      </c>
      <c r="O17" s="2">
        <v>91383433</v>
      </c>
      <c r="Q17" s="2">
        <v>0</v>
      </c>
      <c r="S17" s="2">
        <v>0</v>
      </c>
      <c r="U17" s="2">
        <v>0</v>
      </c>
      <c r="W17" s="2">
        <v>0</v>
      </c>
      <c r="Y17" s="2">
        <v>100</v>
      </c>
      <c r="AA17" s="2">
        <v>905320</v>
      </c>
      <c r="AC17" s="2">
        <v>103528759</v>
      </c>
      <c r="AE17" s="2">
        <v>90515591</v>
      </c>
      <c r="AG17" s="5">
        <v>0</v>
      </c>
    </row>
    <row r="18" spans="1:33" x14ac:dyDescent="0.45">
      <c r="A18" s="1" t="s">
        <v>60</v>
      </c>
      <c r="C18" s="1" t="s">
        <v>61</v>
      </c>
      <c r="E18" s="1" t="s">
        <v>62</v>
      </c>
      <c r="G18" s="2">
        <v>18</v>
      </c>
      <c r="I18" s="2">
        <v>18</v>
      </c>
      <c r="K18" s="2">
        <v>995000</v>
      </c>
      <c r="M18" s="2">
        <v>995000000000</v>
      </c>
      <c r="O18" s="2">
        <v>1004767852812</v>
      </c>
      <c r="Q18" s="2">
        <v>0</v>
      </c>
      <c r="S18" s="2">
        <v>0</v>
      </c>
      <c r="U18" s="2">
        <v>0</v>
      </c>
      <c r="W18" s="2">
        <v>0</v>
      </c>
      <c r="Y18" s="2">
        <v>995000</v>
      </c>
      <c r="AA18" s="2">
        <v>1010000</v>
      </c>
      <c r="AC18" s="2">
        <v>995000000000</v>
      </c>
      <c r="AE18" s="2">
        <v>1004767852812</v>
      </c>
      <c r="AG18" s="5">
        <v>1.84E-2</v>
      </c>
    </row>
    <row r="19" spans="1:33" x14ac:dyDescent="0.45">
      <c r="A19" s="1" t="s">
        <v>63</v>
      </c>
      <c r="C19" s="1" t="s">
        <v>64</v>
      </c>
      <c r="E19" s="1" t="s">
        <v>65</v>
      </c>
      <c r="G19" s="2">
        <v>18</v>
      </c>
      <c r="I19" s="2">
        <v>18</v>
      </c>
      <c r="K19" s="2">
        <v>2495000</v>
      </c>
      <c r="M19" s="2">
        <v>2495000000000</v>
      </c>
      <c r="O19" s="2">
        <v>2519493259062</v>
      </c>
      <c r="Q19" s="2">
        <v>0</v>
      </c>
      <c r="S19" s="2">
        <v>0</v>
      </c>
      <c r="U19" s="2">
        <v>0</v>
      </c>
      <c r="W19" s="2">
        <v>0</v>
      </c>
      <c r="Y19" s="2">
        <v>2495000</v>
      </c>
      <c r="AA19" s="2">
        <v>1010000</v>
      </c>
      <c r="AC19" s="2">
        <v>2495000000000</v>
      </c>
      <c r="AE19" s="2">
        <v>2519493259062</v>
      </c>
      <c r="AG19" s="5">
        <v>4.6100000000000002E-2</v>
      </c>
    </row>
    <row r="20" spans="1:33" x14ac:dyDescent="0.45">
      <c r="A20" s="1" t="s">
        <v>66</v>
      </c>
      <c r="C20" s="1" t="s">
        <v>67</v>
      </c>
      <c r="E20" s="1" t="s">
        <v>68</v>
      </c>
      <c r="G20" s="2">
        <v>17</v>
      </c>
      <c r="I20" s="2">
        <v>17</v>
      </c>
      <c r="K20" s="2">
        <v>263000</v>
      </c>
      <c r="M20" s="2">
        <v>241729291202</v>
      </c>
      <c r="O20" s="2">
        <v>266675736260</v>
      </c>
      <c r="Q20" s="2">
        <v>0</v>
      </c>
      <c r="S20" s="2">
        <v>0</v>
      </c>
      <c r="U20" s="2">
        <v>0</v>
      </c>
      <c r="W20" s="2">
        <v>0</v>
      </c>
      <c r="Y20" s="2">
        <v>263000</v>
      </c>
      <c r="AA20" s="2">
        <v>1014160</v>
      </c>
      <c r="AC20" s="2">
        <v>241729291202</v>
      </c>
      <c r="AE20" s="2">
        <v>266675736260</v>
      </c>
      <c r="AG20" s="5">
        <v>4.8999999999999998E-3</v>
      </c>
    </row>
    <row r="21" spans="1:33" x14ac:dyDescent="0.45">
      <c r="A21" s="1" t="s">
        <v>69</v>
      </c>
      <c r="C21" s="1" t="s">
        <v>70</v>
      </c>
      <c r="E21" s="1" t="s">
        <v>71</v>
      </c>
      <c r="G21" s="2">
        <v>18</v>
      </c>
      <c r="I21" s="2">
        <v>18</v>
      </c>
      <c r="K21" s="2">
        <v>2095500</v>
      </c>
      <c r="M21" s="2">
        <v>1990494495000</v>
      </c>
      <c r="O21" s="2">
        <v>2048000937537</v>
      </c>
      <c r="Q21" s="2">
        <v>0</v>
      </c>
      <c r="S21" s="2">
        <v>0</v>
      </c>
      <c r="U21" s="2">
        <v>0</v>
      </c>
      <c r="W21" s="2">
        <v>0</v>
      </c>
      <c r="Y21" s="2">
        <v>2095500</v>
      </c>
      <c r="AA21" s="2">
        <v>975000</v>
      </c>
      <c r="AC21" s="2">
        <v>1990494495000</v>
      </c>
      <c r="AE21" s="2">
        <v>2042742185859</v>
      </c>
      <c r="AG21" s="5">
        <v>3.7400000000000003E-2</v>
      </c>
    </row>
    <row r="22" spans="1:33" x14ac:dyDescent="0.45">
      <c r="A22" s="1" t="s">
        <v>72</v>
      </c>
      <c r="C22" s="1" t="s">
        <v>73</v>
      </c>
      <c r="E22" s="1" t="s">
        <v>74</v>
      </c>
      <c r="G22" s="2">
        <v>18</v>
      </c>
      <c r="I22" s="2">
        <v>18</v>
      </c>
      <c r="K22" s="2">
        <v>1000000</v>
      </c>
      <c r="M22" s="2">
        <v>1000000000000</v>
      </c>
      <c r="O22" s="2">
        <v>926282080937</v>
      </c>
      <c r="Q22" s="2">
        <v>0</v>
      </c>
      <c r="S22" s="2">
        <v>0</v>
      </c>
      <c r="U22" s="2">
        <v>10000</v>
      </c>
      <c r="W22" s="2">
        <v>9862062179</v>
      </c>
      <c r="Y22" s="2">
        <v>990000</v>
      </c>
      <c r="AA22" s="2">
        <v>946496</v>
      </c>
      <c r="AC22" s="2">
        <v>990000000000</v>
      </c>
      <c r="AE22" s="2">
        <v>936861203124</v>
      </c>
      <c r="AG22" s="5">
        <v>1.7100000000000001E-2</v>
      </c>
    </row>
    <row r="23" spans="1:33" x14ac:dyDescent="0.45">
      <c r="A23" s="1" t="s">
        <v>75</v>
      </c>
      <c r="C23" s="1" t="s">
        <v>76</v>
      </c>
      <c r="E23" s="1" t="s">
        <v>77</v>
      </c>
      <c r="G23" s="2">
        <v>17</v>
      </c>
      <c r="I23" s="2">
        <v>17</v>
      </c>
      <c r="K23" s="2">
        <v>591900</v>
      </c>
      <c r="M23" s="2">
        <v>554418752555</v>
      </c>
      <c r="O23" s="2">
        <v>588833754534</v>
      </c>
      <c r="Q23" s="2">
        <v>0</v>
      </c>
      <c r="S23" s="2">
        <v>0</v>
      </c>
      <c r="U23" s="2">
        <v>591900</v>
      </c>
      <c r="W23" s="2">
        <v>591900000000</v>
      </c>
      <c r="Y23" s="2">
        <v>0</v>
      </c>
      <c r="AA23" s="2">
        <v>0</v>
      </c>
      <c r="AC23" s="2">
        <v>0</v>
      </c>
      <c r="AE23" s="2">
        <v>0</v>
      </c>
      <c r="AG23" s="5">
        <v>0</v>
      </c>
    </row>
    <row r="24" spans="1:33" x14ac:dyDescent="0.45">
      <c r="A24" s="1" t="s">
        <v>78</v>
      </c>
      <c r="C24" s="1" t="s">
        <v>79</v>
      </c>
      <c r="E24" s="1" t="s">
        <v>80</v>
      </c>
      <c r="G24" s="2">
        <v>18</v>
      </c>
      <c r="I24" s="2">
        <v>18</v>
      </c>
      <c r="K24" s="2">
        <v>4100</v>
      </c>
      <c r="M24" s="2">
        <v>3775684218</v>
      </c>
      <c r="O24" s="2">
        <v>4216085695</v>
      </c>
      <c r="Q24" s="2">
        <v>0</v>
      </c>
      <c r="S24" s="2">
        <v>0</v>
      </c>
      <c r="U24" s="2">
        <v>0</v>
      </c>
      <c r="W24" s="2">
        <v>0</v>
      </c>
      <c r="Y24" s="2">
        <v>4100</v>
      </c>
      <c r="AA24" s="2">
        <v>1028500</v>
      </c>
      <c r="AC24" s="2">
        <v>3775684218</v>
      </c>
      <c r="AE24" s="2">
        <v>4216085695</v>
      </c>
      <c r="AG24" s="5">
        <v>1E-4</v>
      </c>
    </row>
    <row r="25" spans="1:33" x14ac:dyDescent="0.45">
      <c r="A25" s="1" t="s">
        <v>81</v>
      </c>
      <c r="C25" s="1" t="s">
        <v>82</v>
      </c>
      <c r="E25" s="1" t="s">
        <v>83</v>
      </c>
      <c r="G25" s="2">
        <v>17</v>
      </c>
      <c r="I25" s="2">
        <v>17</v>
      </c>
      <c r="K25" s="2">
        <v>2980310</v>
      </c>
      <c r="M25" s="2">
        <v>2743285945700</v>
      </c>
      <c r="O25" s="2">
        <v>2875477875154</v>
      </c>
      <c r="Q25" s="2">
        <v>0</v>
      </c>
      <c r="S25" s="2">
        <v>0</v>
      </c>
      <c r="U25" s="2">
        <v>0</v>
      </c>
      <c r="W25" s="2">
        <v>0</v>
      </c>
      <c r="Y25" s="2">
        <v>2980310</v>
      </c>
      <c r="AA25" s="2">
        <v>939100</v>
      </c>
      <c r="AC25" s="2">
        <v>2743285945700</v>
      </c>
      <c r="AE25" s="2">
        <v>2798301836846</v>
      </c>
      <c r="AG25" s="5">
        <v>5.1200000000000002E-2</v>
      </c>
    </row>
    <row r="26" spans="1:33" x14ac:dyDescent="0.45">
      <c r="A26" s="1" t="s">
        <v>84</v>
      </c>
      <c r="C26" s="1" t="s">
        <v>85</v>
      </c>
      <c r="E26" s="1" t="s">
        <v>86</v>
      </c>
      <c r="G26" s="2">
        <v>18</v>
      </c>
      <c r="I26" s="2">
        <v>18</v>
      </c>
      <c r="K26" s="2">
        <v>998998</v>
      </c>
      <c r="M26" s="2">
        <v>949068080000</v>
      </c>
      <c r="O26" s="2">
        <v>1008805100928</v>
      </c>
      <c r="Q26" s="2">
        <v>0</v>
      </c>
      <c r="S26" s="2">
        <v>0</v>
      </c>
      <c r="U26" s="2">
        <v>100</v>
      </c>
      <c r="W26" s="2">
        <v>100481287</v>
      </c>
      <c r="Y26" s="2">
        <v>998898</v>
      </c>
      <c r="AA26" s="2">
        <v>1004995</v>
      </c>
      <c r="AC26" s="2">
        <v>948973078000</v>
      </c>
      <c r="AE26" s="2">
        <v>1003705540900</v>
      </c>
      <c r="AG26" s="5">
        <v>1.84E-2</v>
      </c>
    </row>
    <row r="27" spans="1:33" x14ac:dyDescent="0.45">
      <c r="A27" s="1" t="s">
        <v>87</v>
      </c>
      <c r="C27" s="1" t="s">
        <v>88</v>
      </c>
      <c r="E27" s="1" t="s">
        <v>89</v>
      </c>
      <c r="G27" s="2">
        <v>18</v>
      </c>
      <c r="I27" s="2">
        <v>18</v>
      </c>
      <c r="K27" s="2">
        <v>2999000</v>
      </c>
      <c r="M27" s="2">
        <v>2999020011452</v>
      </c>
      <c r="O27" s="2">
        <v>3028440995562</v>
      </c>
      <c r="Q27" s="2">
        <v>0</v>
      </c>
      <c r="S27" s="2">
        <v>0</v>
      </c>
      <c r="U27" s="2">
        <v>50</v>
      </c>
      <c r="W27" s="2">
        <v>49990938</v>
      </c>
      <c r="Y27" s="2">
        <v>2998950</v>
      </c>
      <c r="AA27" s="2">
        <v>1000000</v>
      </c>
      <c r="AC27" s="2">
        <v>2998970011118</v>
      </c>
      <c r="AE27" s="2">
        <v>2998406440312</v>
      </c>
      <c r="AG27" s="5">
        <v>5.4899999999999997E-2</v>
      </c>
    </row>
    <row r="28" spans="1:33" x14ac:dyDescent="0.45">
      <c r="A28" s="1" t="s">
        <v>90</v>
      </c>
      <c r="C28" s="1" t="s">
        <v>91</v>
      </c>
      <c r="E28" s="1" t="s">
        <v>92</v>
      </c>
      <c r="G28" s="2">
        <v>18</v>
      </c>
      <c r="I28" s="2">
        <v>18</v>
      </c>
      <c r="K28" s="2">
        <v>1993059</v>
      </c>
      <c r="M28" s="2">
        <v>1993060211092</v>
      </c>
      <c r="O28" s="2">
        <v>1992697758055</v>
      </c>
      <c r="Q28" s="2">
        <v>0</v>
      </c>
      <c r="S28" s="2">
        <v>0</v>
      </c>
      <c r="U28" s="2">
        <v>1993059</v>
      </c>
      <c r="W28" s="2">
        <v>1992746716907</v>
      </c>
      <c r="Y28" s="2">
        <v>0</v>
      </c>
      <c r="AA28" s="2">
        <v>0</v>
      </c>
      <c r="AC28" s="2">
        <v>0</v>
      </c>
      <c r="AE28" s="2">
        <v>0</v>
      </c>
      <c r="AG28" s="5">
        <v>0</v>
      </c>
    </row>
    <row r="29" spans="1:33" x14ac:dyDescent="0.45">
      <c r="A29" s="1" t="s">
        <v>93</v>
      </c>
      <c r="C29" s="1" t="s">
        <v>91</v>
      </c>
      <c r="E29" s="1" t="s">
        <v>92</v>
      </c>
      <c r="G29" s="2">
        <v>18</v>
      </c>
      <c r="I29" s="2">
        <v>18</v>
      </c>
      <c r="K29" s="2">
        <v>1999000</v>
      </c>
      <c r="M29" s="2">
        <v>1999000000000</v>
      </c>
      <c r="O29" s="2">
        <v>1998637681250</v>
      </c>
      <c r="Q29" s="2">
        <v>0</v>
      </c>
      <c r="S29" s="2">
        <v>0</v>
      </c>
      <c r="U29" s="2">
        <v>0</v>
      </c>
      <c r="W29" s="2">
        <v>0</v>
      </c>
      <c r="Y29" s="2">
        <v>1999000</v>
      </c>
      <c r="AA29" s="2">
        <v>1000000</v>
      </c>
      <c r="AC29" s="2">
        <v>1999000000000</v>
      </c>
      <c r="AE29" s="2">
        <v>1998637681250</v>
      </c>
      <c r="AG29" s="5">
        <v>3.6600000000000001E-2</v>
      </c>
    </row>
    <row r="30" spans="1:33" x14ac:dyDescent="0.45">
      <c r="A30" s="1" t="s">
        <v>94</v>
      </c>
      <c r="C30" s="1" t="s">
        <v>95</v>
      </c>
      <c r="E30" s="1" t="s">
        <v>96</v>
      </c>
      <c r="G30" s="2">
        <v>23</v>
      </c>
      <c r="I30" s="2">
        <v>23</v>
      </c>
      <c r="K30" s="2">
        <v>0</v>
      </c>
      <c r="M30" s="2">
        <v>0</v>
      </c>
      <c r="O30" s="2">
        <v>0</v>
      </c>
      <c r="Q30" s="2">
        <v>1999264</v>
      </c>
      <c r="S30" s="2">
        <v>1999264000000</v>
      </c>
      <c r="U30" s="2">
        <v>0</v>
      </c>
      <c r="W30" s="2">
        <v>0</v>
      </c>
      <c r="Y30" s="2">
        <v>1999264</v>
      </c>
      <c r="AA30" s="2">
        <v>1000000</v>
      </c>
      <c r="AC30" s="2">
        <v>1999264000000</v>
      </c>
      <c r="AE30" s="2">
        <v>1998901633400</v>
      </c>
      <c r="AG30" s="5">
        <v>3.6600000000000001E-2</v>
      </c>
    </row>
    <row r="31" spans="1:33" ht="19.5" thickBot="1" x14ac:dyDescent="0.5">
      <c r="K31" s="6">
        <f>SUM(K9:K30)</f>
        <v>42716708</v>
      </c>
      <c r="M31" s="6">
        <f>SUM(M9:M30)</f>
        <v>40924357012370</v>
      </c>
      <c r="O31" s="6">
        <f>SUM(O9:O30)</f>
        <v>42953240296180</v>
      </c>
      <c r="Q31" s="6">
        <f>SUM(Q9:Q30)</f>
        <v>1999264</v>
      </c>
      <c r="S31" s="6">
        <f>SUM(S9:S30)</f>
        <v>1999264000000</v>
      </c>
      <c r="U31" s="6">
        <f>SUM(U9:U30)</f>
        <v>2595209</v>
      </c>
      <c r="W31" s="6">
        <f>SUM(W9:W30)</f>
        <v>2594759233186</v>
      </c>
      <c r="Y31" s="6">
        <f>SUM(Y9:Y30)</f>
        <v>42120763</v>
      </c>
      <c r="AA31" s="6">
        <f>SUM(AA9:AA30)</f>
        <v>19761142</v>
      </c>
      <c r="AC31" s="6">
        <f>SUM(AC9:AC30)</f>
        <v>40365897046389</v>
      </c>
      <c r="AE31" s="6">
        <f>SUM(AE9:AE30)</f>
        <v>42355607900503</v>
      </c>
      <c r="AG31" s="7">
        <f>SUM(AG9:AG30)</f>
        <v>0.7750999999999999</v>
      </c>
    </row>
    <row r="32" spans="1:33" ht="19.5" thickTop="1" x14ac:dyDescent="0.45">
      <c r="O32" s="2"/>
      <c r="AC32" s="2"/>
      <c r="AE32" s="2"/>
    </row>
    <row r="33" spans="13:31" x14ac:dyDescent="0.45">
      <c r="M33" s="2"/>
      <c r="O33" s="2"/>
      <c r="AC33" s="2"/>
      <c r="AE33" s="2"/>
    </row>
    <row r="34" spans="13:31" x14ac:dyDescent="0.45">
      <c r="M34" s="2"/>
      <c r="O34" s="2"/>
      <c r="AC34" s="2"/>
      <c r="AE34" s="2"/>
    </row>
    <row r="35" spans="13:31" x14ac:dyDescent="0.45">
      <c r="M35" s="2"/>
      <c r="O35" s="2"/>
      <c r="AE35" s="2"/>
    </row>
    <row r="36" spans="13:31" x14ac:dyDescent="0.45">
      <c r="AC36" s="1" t="s">
        <v>253</v>
      </c>
    </row>
  </sheetData>
  <mergeCells count="26"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</mergeCells>
  <pageMargins left="0.7" right="0.7" top="0.75" bottom="0.75" header="0.3" footer="0.3"/>
  <pageSetup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"/>
  <sheetViews>
    <sheetView rightToLeft="1" view="pageBreakPreview" zoomScaleNormal="115" zoomScaleSheetLayoutView="100" workbookViewId="0">
      <selection activeCell="H5" sqref="H5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6384" width="9.140625" style="1"/>
  </cols>
  <sheetData>
    <row r="2" spans="1:11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6" spans="1:11" ht="30" x14ac:dyDescent="0.45">
      <c r="A6" s="8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</row>
    <row r="7" spans="1:11" ht="30" x14ac:dyDescent="0.45">
      <c r="A7" s="11" t="s">
        <v>3</v>
      </c>
      <c r="C7" s="11" t="s">
        <v>7</v>
      </c>
      <c r="E7" s="11" t="s">
        <v>97</v>
      </c>
      <c r="G7" s="11" t="s">
        <v>98</v>
      </c>
      <c r="I7" s="11" t="s">
        <v>99</v>
      </c>
      <c r="K7" s="11" t="s">
        <v>100</v>
      </c>
    </row>
    <row r="8" spans="1:11" x14ac:dyDescent="0.45">
      <c r="A8" s="1" t="s">
        <v>72</v>
      </c>
      <c r="C8" s="2">
        <v>990000</v>
      </c>
      <c r="E8" s="2">
        <v>1036000</v>
      </c>
      <c r="G8" s="2">
        <v>946496</v>
      </c>
      <c r="I8" s="5">
        <v>-8.6400000000000005E-2</v>
      </c>
      <c r="K8" s="2">
        <v>937031040000</v>
      </c>
    </row>
    <row r="9" spans="1:11" x14ac:dyDescent="0.45">
      <c r="A9" s="1" t="s">
        <v>33</v>
      </c>
      <c r="C9" s="2">
        <v>3490000</v>
      </c>
      <c r="E9" s="2">
        <v>1256442.5316999999</v>
      </c>
      <c r="G9" s="2">
        <v>1281361</v>
      </c>
      <c r="I9" s="5">
        <v>1.9800000000000002E-2</v>
      </c>
      <c r="K9" s="2">
        <v>4471949890000</v>
      </c>
    </row>
    <row r="10" spans="1:11" ht="19.5" thickBot="1" x14ac:dyDescent="0.5">
      <c r="C10" s="6">
        <f>SUM(C8:C9)</f>
        <v>4480000</v>
      </c>
      <c r="E10" s="6">
        <f>SUM(E8:E9)</f>
        <v>2292442.5317000002</v>
      </c>
      <c r="G10" s="6">
        <f>SUM(G8:G9)</f>
        <v>2227857</v>
      </c>
      <c r="I10" s="7">
        <f>SUM(I8:I9)</f>
        <v>-6.6600000000000006E-2</v>
      </c>
      <c r="K10" s="6">
        <f>SUM(K8:K9)</f>
        <v>5408980930000</v>
      </c>
    </row>
    <row r="11" spans="1:11" ht="19.5" thickTop="1" x14ac:dyDescent="0.45"/>
  </sheetData>
  <mergeCells count="10">
    <mergeCell ref="A4:K4"/>
    <mergeCell ref="A3:K3"/>
    <mergeCell ref="A2:K2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3"/>
  <sheetViews>
    <sheetView rightToLeft="1" view="pageBreakPreview" topLeftCell="A13" zoomScale="85" zoomScaleNormal="100" zoomScaleSheetLayoutView="85" workbookViewId="0">
      <selection activeCell="Q32" sqref="Q32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30" x14ac:dyDescent="0.45">
      <c r="A6" s="8" t="s">
        <v>102</v>
      </c>
      <c r="C6" s="11" t="s">
        <v>103</v>
      </c>
      <c r="D6" s="11" t="s">
        <v>103</v>
      </c>
      <c r="E6" s="11" t="s">
        <v>103</v>
      </c>
      <c r="F6" s="11" t="s">
        <v>103</v>
      </c>
      <c r="G6" s="11" t="s">
        <v>103</v>
      </c>
      <c r="H6" s="11" t="s">
        <v>103</v>
      </c>
      <c r="I6" s="11" t="s">
        <v>103</v>
      </c>
      <c r="K6" s="11" t="s">
        <v>4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30" x14ac:dyDescent="0.45">
      <c r="A7" s="11" t="s">
        <v>102</v>
      </c>
      <c r="C7" s="11" t="s">
        <v>104</v>
      </c>
      <c r="E7" s="11" t="s">
        <v>105</v>
      </c>
      <c r="G7" s="11" t="s">
        <v>106</v>
      </c>
      <c r="I7" s="11" t="s">
        <v>31</v>
      </c>
      <c r="K7" s="11" t="s">
        <v>107</v>
      </c>
      <c r="M7" s="11" t="s">
        <v>108</v>
      </c>
      <c r="O7" s="11" t="s">
        <v>109</v>
      </c>
      <c r="Q7" s="11" t="s">
        <v>107</v>
      </c>
      <c r="S7" s="11" t="s">
        <v>101</v>
      </c>
    </row>
    <row r="8" spans="1:19" x14ac:dyDescent="0.45">
      <c r="A8" s="1" t="s">
        <v>110</v>
      </c>
      <c r="C8" s="1" t="s">
        <v>111</v>
      </c>
      <c r="E8" s="1" t="s">
        <v>112</v>
      </c>
      <c r="G8" s="1" t="s">
        <v>113</v>
      </c>
      <c r="I8" s="2">
        <v>0</v>
      </c>
      <c r="K8" s="2">
        <v>180135</v>
      </c>
      <c r="M8" s="2">
        <v>0</v>
      </c>
      <c r="O8" s="2">
        <v>0</v>
      </c>
      <c r="Q8" s="2">
        <v>180135</v>
      </c>
      <c r="S8" s="5">
        <v>0</v>
      </c>
    </row>
    <row r="9" spans="1:19" x14ac:dyDescent="0.45">
      <c r="A9" s="1" t="s">
        <v>114</v>
      </c>
      <c r="C9" s="1" t="s">
        <v>115</v>
      </c>
      <c r="E9" s="1" t="s">
        <v>116</v>
      </c>
      <c r="G9" s="1" t="s">
        <v>117</v>
      </c>
      <c r="I9" s="2">
        <v>0</v>
      </c>
      <c r="K9" s="2">
        <v>188986</v>
      </c>
      <c r="M9" s="2">
        <v>0</v>
      </c>
      <c r="O9" s="2">
        <v>0</v>
      </c>
      <c r="Q9" s="2">
        <v>188986</v>
      </c>
      <c r="S9" s="5">
        <v>0</v>
      </c>
    </row>
    <row r="10" spans="1:19" x14ac:dyDescent="0.45">
      <c r="A10" s="1" t="s">
        <v>118</v>
      </c>
      <c r="C10" s="1" t="s">
        <v>119</v>
      </c>
      <c r="E10" s="1" t="s">
        <v>116</v>
      </c>
      <c r="G10" s="1" t="s">
        <v>113</v>
      </c>
      <c r="I10" s="2">
        <v>0</v>
      </c>
      <c r="K10" s="2">
        <v>18511862270</v>
      </c>
      <c r="M10" s="2">
        <v>1047129038356</v>
      </c>
      <c r="O10" s="2">
        <v>1026399911600</v>
      </c>
      <c r="Q10" s="2">
        <v>39240989026</v>
      </c>
      <c r="S10" s="5">
        <v>6.9999999999999999E-4</v>
      </c>
    </row>
    <row r="11" spans="1:19" x14ac:dyDescent="0.45">
      <c r="A11" s="1" t="s">
        <v>118</v>
      </c>
      <c r="C11" s="1" t="s">
        <v>120</v>
      </c>
      <c r="E11" s="1" t="s">
        <v>112</v>
      </c>
      <c r="G11" s="1" t="s">
        <v>113</v>
      </c>
      <c r="I11" s="2">
        <v>0</v>
      </c>
      <c r="K11" s="2">
        <v>58111495142</v>
      </c>
      <c r="M11" s="2">
        <v>2160217321124</v>
      </c>
      <c r="O11" s="2">
        <v>2189870753474</v>
      </c>
      <c r="Q11" s="2">
        <v>28458062792</v>
      </c>
      <c r="S11" s="5">
        <v>5.0000000000000001E-4</v>
      </c>
    </row>
    <row r="12" spans="1:19" x14ac:dyDescent="0.45">
      <c r="A12" s="1" t="s">
        <v>121</v>
      </c>
      <c r="C12" s="1" t="s">
        <v>122</v>
      </c>
      <c r="E12" s="1" t="s">
        <v>112</v>
      </c>
      <c r="G12" s="1" t="s">
        <v>113</v>
      </c>
      <c r="I12" s="2">
        <v>0</v>
      </c>
      <c r="K12" s="2">
        <v>9875728</v>
      </c>
      <c r="M12" s="2">
        <v>6658630137</v>
      </c>
      <c r="O12" s="2">
        <v>6668280000</v>
      </c>
      <c r="Q12" s="2">
        <v>225865</v>
      </c>
      <c r="S12" s="5">
        <v>0</v>
      </c>
    </row>
    <row r="13" spans="1:19" x14ac:dyDescent="0.45">
      <c r="A13" s="1" t="s">
        <v>123</v>
      </c>
      <c r="C13" s="1" t="s">
        <v>124</v>
      </c>
      <c r="E13" s="1" t="s">
        <v>112</v>
      </c>
      <c r="G13" s="1" t="s">
        <v>113</v>
      </c>
      <c r="I13" s="2">
        <v>0</v>
      </c>
      <c r="K13" s="2">
        <v>567095</v>
      </c>
      <c r="M13" s="2">
        <v>497</v>
      </c>
      <c r="O13" s="2">
        <v>0</v>
      </c>
      <c r="Q13" s="2">
        <v>567592</v>
      </c>
      <c r="S13" s="5">
        <v>0</v>
      </c>
    </row>
    <row r="14" spans="1:19" x14ac:dyDescent="0.45">
      <c r="A14" s="1" t="s">
        <v>125</v>
      </c>
      <c r="C14" s="1" t="s">
        <v>126</v>
      </c>
      <c r="E14" s="1" t="s">
        <v>112</v>
      </c>
      <c r="G14" s="1" t="s">
        <v>113</v>
      </c>
      <c r="I14" s="2">
        <v>0</v>
      </c>
      <c r="K14" s="2">
        <v>34875</v>
      </c>
      <c r="M14" s="2">
        <v>0</v>
      </c>
      <c r="O14" s="2">
        <v>0</v>
      </c>
      <c r="Q14" s="2">
        <v>34875</v>
      </c>
      <c r="S14" s="5">
        <v>0</v>
      </c>
    </row>
    <row r="15" spans="1:19" x14ac:dyDescent="0.45">
      <c r="A15" s="1" t="s">
        <v>127</v>
      </c>
      <c r="C15" s="1" t="s">
        <v>128</v>
      </c>
      <c r="E15" s="1" t="s">
        <v>112</v>
      </c>
      <c r="G15" s="1" t="s">
        <v>129</v>
      </c>
      <c r="I15" s="2">
        <v>0</v>
      </c>
      <c r="K15" s="2">
        <v>260505</v>
      </c>
      <c r="M15" s="2">
        <v>39240054793</v>
      </c>
      <c r="O15" s="2">
        <v>39240300000</v>
      </c>
      <c r="Q15" s="2">
        <v>15298</v>
      </c>
      <c r="S15" s="5">
        <v>0</v>
      </c>
    </row>
    <row r="16" spans="1:19" x14ac:dyDescent="0.45">
      <c r="A16" s="1" t="s">
        <v>130</v>
      </c>
      <c r="C16" s="1" t="s">
        <v>131</v>
      </c>
      <c r="E16" s="1" t="s">
        <v>112</v>
      </c>
      <c r="G16" s="1" t="s">
        <v>132</v>
      </c>
      <c r="I16" s="2">
        <v>0</v>
      </c>
      <c r="K16" s="2">
        <v>1411368</v>
      </c>
      <c r="M16" s="2">
        <v>0</v>
      </c>
      <c r="O16" s="2">
        <v>0</v>
      </c>
      <c r="Q16" s="2">
        <v>1411368</v>
      </c>
      <c r="S16" s="5">
        <v>0</v>
      </c>
    </row>
    <row r="17" spans="1:19" x14ac:dyDescent="0.45">
      <c r="A17" s="1" t="s">
        <v>133</v>
      </c>
      <c r="C17" s="1" t="s">
        <v>134</v>
      </c>
      <c r="E17" s="1" t="s">
        <v>112</v>
      </c>
      <c r="G17" s="1" t="s">
        <v>135</v>
      </c>
      <c r="I17" s="2">
        <v>0</v>
      </c>
      <c r="K17" s="2">
        <v>571467</v>
      </c>
      <c r="M17" s="2">
        <v>700236736338</v>
      </c>
      <c r="O17" s="2">
        <v>700000000000</v>
      </c>
      <c r="Q17" s="2">
        <v>237307805</v>
      </c>
      <c r="S17" s="5">
        <v>0</v>
      </c>
    </row>
    <row r="18" spans="1:19" x14ac:dyDescent="0.45">
      <c r="A18" s="1" t="s">
        <v>136</v>
      </c>
      <c r="C18" s="1" t="s">
        <v>137</v>
      </c>
      <c r="E18" s="1" t="s">
        <v>112</v>
      </c>
      <c r="G18" s="1" t="s">
        <v>138</v>
      </c>
      <c r="I18" s="2">
        <v>0</v>
      </c>
      <c r="K18" s="2">
        <v>1009315</v>
      </c>
      <c r="M18" s="2">
        <v>0</v>
      </c>
      <c r="O18" s="2">
        <v>0</v>
      </c>
      <c r="Q18" s="2">
        <v>1009315</v>
      </c>
      <c r="S18" s="5">
        <v>0</v>
      </c>
    </row>
    <row r="19" spans="1:19" x14ac:dyDescent="0.45">
      <c r="A19" s="1" t="s">
        <v>139</v>
      </c>
      <c r="C19" s="1" t="s">
        <v>140</v>
      </c>
      <c r="E19" s="1" t="s">
        <v>112</v>
      </c>
      <c r="G19" s="1" t="s">
        <v>141</v>
      </c>
      <c r="I19" s="2">
        <v>0</v>
      </c>
      <c r="K19" s="2">
        <v>467708</v>
      </c>
      <c r="M19" s="2">
        <v>0</v>
      </c>
      <c r="O19" s="2">
        <v>0</v>
      </c>
      <c r="Q19" s="2">
        <v>467708</v>
      </c>
      <c r="S19" s="5">
        <v>0</v>
      </c>
    </row>
    <row r="20" spans="1:19" x14ac:dyDescent="0.45">
      <c r="A20" s="1" t="s">
        <v>142</v>
      </c>
      <c r="C20" s="1" t="s">
        <v>143</v>
      </c>
      <c r="E20" s="1" t="s">
        <v>112</v>
      </c>
      <c r="G20" s="1" t="s">
        <v>144</v>
      </c>
      <c r="I20" s="2">
        <v>0</v>
      </c>
      <c r="K20" s="2">
        <v>12401897611</v>
      </c>
      <c r="M20" s="2">
        <v>6725557125</v>
      </c>
      <c r="O20" s="2">
        <v>0</v>
      </c>
      <c r="Q20" s="2">
        <v>19127454736</v>
      </c>
      <c r="S20" s="5">
        <v>2.9999999999999997E-4</v>
      </c>
    </row>
    <row r="21" spans="1:19" x14ac:dyDescent="0.45">
      <c r="A21" s="1" t="s">
        <v>145</v>
      </c>
      <c r="C21" s="1" t="s">
        <v>146</v>
      </c>
      <c r="E21" s="1" t="s">
        <v>112</v>
      </c>
      <c r="G21" s="1" t="s">
        <v>147</v>
      </c>
      <c r="I21" s="2">
        <v>0</v>
      </c>
      <c r="K21" s="2">
        <v>730000</v>
      </c>
      <c r="M21" s="2">
        <v>0</v>
      </c>
      <c r="O21" s="2">
        <v>504000</v>
      </c>
      <c r="Q21" s="2">
        <v>226000</v>
      </c>
      <c r="S21" s="5">
        <v>0</v>
      </c>
    </row>
    <row r="22" spans="1:19" x14ac:dyDescent="0.45">
      <c r="A22" s="1" t="s">
        <v>148</v>
      </c>
      <c r="C22" s="1" t="s">
        <v>149</v>
      </c>
      <c r="E22" s="1" t="s">
        <v>150</v>
      </c>
      <c r="G22" s="1" t="s">
        <v>151</v>
      </c>
      <c r="I22" s="2">
        <v>20</v>
      </c>
      <c r="K22" s="2">
        <v>2165000000000</v>
      </c>
      <c r="M22" s="2">
        <v>0</v>
      </c>
      <c r="O22" s="2">
        <v>0</v>
      </c>
      <c r="Q22" s="2">
        <v>2165000000000</v>
      </c>
      <c r="S22" s="5">
        <v>3.9600000000000003E-2</v>
      </c>
    </row>
    <row r="23" spans="1:19" x14ac:dyDescent="0.45">
      <c r="A23" s="1" t="s">
        <v>152</v>
      </c>
      <c r="C23" s="1" t="s">
        <v>153</v>
      </c>
      <c r="E23" s="1" t="s">
        <v>150</v>
      </c>
      <c r="G23" s="1" t="s">
        <v>151</v>
      </c>
      <c r="I23" s="2">
        <v>20</v>
      </c>
      <c r="K23" s="2">
        <v>2165000000000</v>
      </c>
      <c r="M23" s="2">
        <v>0</v>
      </c>
      <c r="O23" s="2">
        <v>0</v>
      </c>
      <c r="Q23" s="2">
        <v>2165000000000</v>
      </c>
      <c r="S23" s="5">
        <v>3.9600000000000003E-2</v>
      </c>
    </row>
    <row r="24" spans="1:19" x14ac:dyDescent="0.45">
      <c r="A24" s="1" t="s">
        <v>154</v>
      </c>
      <c r="C24" s="1" t="s">
        <v>155</v>
      </c>
      <c r="E24" s="1" t="s">
        <v>150</v>
      </c>
      <c r="G24" s="1" t="s">
        <v>156</v>
      </c>
      <c r="I24" s="2">
        <v>24.5</v>
      </c>
      <c r="K24" s="2">
        <v>320000000000</v>
      </c>
      <c r="M24" s="2">
        <v>0</v>
      </c>
      <c r="O24" s="2">
        <v>0</v>
      </c>
      <c r="Q24" s="2">
        <v>320000000000</v>
      </c>
      <c r="S24" s="5">
        <v>5.8999999999999999E-3</v>
      </c>
    </row>
    <row r="25" spans="1:19" x14ac:dyDescent="0.45">
      <c r="A25" s="1" t="s">
        <v>157</v>
      </c>
      <c r="C25" s="1" t="s">
        <v>158</v>
      </c>
      <c r="E25" s="1" t="s">
        <v>150</v>
      </c>
      <c r="G25" s="1" t="s">
        <v>159</v>
      </c>
      <c r="I25" s="2">
        <v>26</v>
      </c>
      <c r="K25" s="2">
        <v>600000000000</v>
      </c>
      <c r="M25" s="2">
        <v>0</v>
      </c>
      <c r="O25" s="2">
        <v>0</v>
      </c>
      <c r="Q25" s="2">
        <v>600000000000</v>
      </c>
      <c r="S25" s="5">
        <v>1.0999999999999999E-2</v>
      </c>
    </row>
    <row r="26" spans="1:19" x14ac:dyDescent="0.45">
      <c r="A26" s="1" t="s">
        <v>127</v>
      </c>
      <c r="C26" s="1" t="s">
        <v>160</v>
      </c>
      <c r="E26" s="1" t="s">
        <v>150</v>
      </c>
      <c r="G26" s="1" t="s">
        <v>161</v>
      </c>
      <c r="I26" s="2">
        <v>26</v>
      </c>
      <c r="K26" s="2">
        <v>1177000000000</v>
      </c>
      <c r="M26" s="2">
        <v>0</v>
      </c>
      <c r="O26" s="2">
        <v>0</v>
      </c>
      <c r="Q26" s="2">
        <v>1177000000000</v>
      </c>
      <c r="S26" s="5">
        <v>2.1499999999999998E-2</v>
      </c>
    </row>
    <row r="27" spans="1:19" x14ac:dyDescent="0.45">
      <c r="A27" s="1" t="s">
        <v>162</v>
      </c>
      <c r="C27" s="1" t="s">
        <v>163</v>
      </c>
      <c r="E27" s="1" t="s">
        <v>150</v>
      </c>
      <c r="G27" s="1" t="s">
        <v>164</v>
      </c>
      <c r="I27" s="2">
        <v>22.5</v>
      </c>
      <c r="K27" s="2">
        <v>300000000000</v>
      </c>
      <c r="M27" s="2">
        <v>0</v>
      </c>
      <c r="O27" s="2">
        <v>0</v>
      </c>
      <c r="Q27" s="2">
        <v>300000000000</v>
      </c>
      <c r="S27" s="5">
        <v>5.4999999999999997E-3</v>
      </c>
    </row>
    <row r="28" spans="1:19" x14ac:dyDescent="0.45">
      <c r="A28" s="1" t="s">
        <v>165</v>
      </c>
      <c r="C28" s="1" t="s">
        <v>166</v>
      </c>
      <c r="E28" s="1" t="s">
        <v>150</v>
      </c>
      <c r="G28" s="1" t="s">
        <v>164</v>
      </c>
      <c r="I28" s="2">
        <v>22.5</v>
      </c>
      <c r="K28" s="2">
        <v>1840000000000</v>
      </c>
      <c r="M28" s="2">
        <v>0</v>
      </c>
      <c r="O28" s="2">
        <v>1020000000000</v>
      </c>
      <c r="Q28" s="2">
        <v>820000000000</v>
      </c>
      <c r="S28" s="5">
        <v>1.4999999999999999E-2</v>
      </c>
    </row>
    <row r="29" spans="1:19" x14ac:dyDescent="0.45">
      <c r="A29" s="1" t="s">
        <v>167</v>
      </c>
      <c r="C29" s="1" t="s">
        <v>168</v>
      </c>
      <c r="E29" s="1" t="s">
        <v>112</v>
      </c>
      <c r="G29" s="1" t="s">
        <v>169</v>
      </c>
      <c r="I29" s="2">
        <v>0</v>
      </c>
      <c r="K29" s="2">
        <v>1062986</v>
      </c>
      <c r="M29" s="2">
        <v>0</v>
      </c>
      <c r="O29" s="2">
        <v>0</v>
      </c>
      <c r="Q29" s="2">
        <v>1062986</v>
      </c>
      <c r="S29" s="5">
        <v>0</v>
      </c>
    </row>
    <row r="30" spans="1:19" x14ac:dyDescent="0.45">
      <c r="A30" s="1" t="s">
        <v>170</v>
      </c>
      <c r="C30" s="1" t="s">
        <v>171</v>
      </c>
      <c r="E30" s="1" t="s">
        <v>150</v>
      </c>
      <c r="G30" s="1" t="s">
        <v>77</v>
      </c>
      <c r="I30" s="2">
        <v>26.5</v>
      </c>
      <c r="K30" s="2">
        <v>0</v>
      </c>
      <c r="M30" s="2">
        <v>700000000000</v>
      </c>
      <c r="O30" s="2">
        <v>0</v>
      </c>
      <c r="Q30" s="2">
        <v>700000000000</v>
      </c>
      <c r="S30" s="5">
        <v>1.2800000000000001E-2</v>
      </c>
    </row>
    <row r="31" spans="1:19" ht="19.5" thickBot="1" x14ac:dyDescent="0.5">
      <c r="K31" s="6">
        <f>SUM(K8:K30)</f>
        <v>8656041615191</v>
      </c>
      <c r="M31" s="6">
        <f>SUM(M8:M30)</f>
        <v>4660207338370</v>
      </c>
      <c r="O31" s="6">
        <f>SUM(O8:O30)</f>
        <v>4982179749074</v>
      </c>
      <c r="Q31" s="6">
        <f>SUM(Q8:Q30)</f>
        <v>8334069204487</v>
      </c>
      <c r="S31" s="7">
        <f>SUM(S8:S30)</f>
        <v>0.15240000000000001</v>
      </c>
    </row>
    <row r="32" spans="1:19" ht="19.5" thickTop="1" x14ac:dyDescent="0.45">
      <c r="K32" s="2"/>
      <c r="Q32" s="2"/>
    </row>
    <row r="33" spans="11:11" x14ac:dyDescent="0.45">
      <c r="K33" s="2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62"/>
  <sheetViews>
    <sheetView rightToLeft="1" view="pageBreakPreview" topLeftCell="A37" zoomScale="85" zoomScaleNormal="100" zoomScaleSheetLayoutView="85" workbookViewId="0">
      <selection activeCell="M13" sqref="M1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 x14ac:dyDescent="0.45">
      <c r="A6" s="11" t="s">
        <v>173</v>
      </c>
      <c r="B6" s="11" t="s">
        <v>173</v>
      </c>
      <c r="C6" s="11" t="s">
        <v>173</v>
      </c>
      <c r="D6" s="11" t="s">
        <v>173</v>
      </c>
      <c r="E6" s="11" t="s">
        <v>173</v>
      </c>
      <c r="G6" s="11" t="s">
        <v>174</v>
      </c>
      <c r="H6" s="11" t="s">
        <v>174</v>
      </c>
      <c r="I6" s="11" t="s">
        <v>174</v>
      </c>
      <c r="J6" s="11" t="s">
        <v>174</v>
      </c>
      <c r="K6" s="11" t="s">
        <v>174</v>
      </c>
      <c r="M6" s="11" t="s">
        <v>175</v>
      </c>
      <c r="N6" s="11" t="s">
        <v>175</v>
      </c>
      <c r="O6" s="11" t="s">
        <v>175</v>
      </c>
      <c r="P6" s="11" t="s">
        <v>175</v>
      </c>
      <c r="Q6" s="11" t="s">
        <v>175</v>
      </c>
    </row>
    <row r="7" spans="1:17" ht="30" x14ac:dyDescent="0.45">
      <c r="A7" s="11" t="s">
        <v>176</v>
      </c>
      <c r="C7" s="11" t="s">
        <v>30</v>
      </c>
      <c r="E7" s="11" t="s">
        <v>31</v>
      </c>
      <c r="G7" s="11" t="s">
        <v>177</v>
      </c>
      <c r="I7" s="11" t="s">
        <v>178</v>
      </c>
      <c r="K7" s="11" t="s">
        <v>179</v>
      </c>
      <c r="M7" s="11" t="s">
        <v>177</v>
      </c>
      <c r="O7" s="11" t="s">
        <v>178</v>
      </c>
      <c r="Q7" s="11" t="s">
        <v>179</v>
      </c>
    </row>
    <row r="8" spans="1:17" x14ac:dyDescent="0.45">
      <c r="A8" s="1" t="s">
        <v>180</v>
      </c>
      <c r="C8" s="1" t="s">
        <v>182</v>
      </c>
      <c r="E8" s="2">
        <v>18</v>
      </c>
      <c r="G8" s="2">
        <v>0</v>
      </c>
      <c r="I8" s="1">
        <v>0</v>
      </c>
      <c r="K8" s="2">
        <v>0</v>
      </c>
      <c r="M8" s="2">
        <v>3178654574</v>
      </c>
      <c r="O8" s="2">
        <v>0</v>
      </c>
      <c r="Q8" s="2">
        <v>3178654574</v>
      </c>
    </row>
    <row r="9" spans="1:17" x14ac:dyDescent="0.45">
      <c r="A9" s="1" t="s">
        <v>94</v>
      </c>
      <c r="C9" s="1" t="s">
        <v>96</v>
      </c>
      <c r="E9" s="2">
        <v>23</v>
      </c>
      <c r="G9" s="2">
        <v>19188987092</v>
      </c>
      <c r="I9" s="1">
        <v>0</v>
      </c>
      <c r="K9" s="2">
        <v>19188987092</v>
      </c>
      <c r="M9" s="2">
        <v>19188987092</v>
      </c>
      <c r="O9" s="2">
        <v>0</v>
      </c>
      <c r="Q9" s="2">
        <v>19188987092</v>
      </c>
    </row>
    <row r="10" spans="1:17" x14ac:dyDescent="0.45">
      <c r="A10" s="1" t="s">
        <v>48</v>
      </c>
      <c r="C10" s="1" t="s">
        <v>50</v>
      </c>
      <c r="E10" s="2">
        <v>21</v>
      </c>
      <c r="G10" s="2">
        <v>169911082307</v>
      </c>
      <c r="I10" s="1">
        <v>0</v>
      </c>
      <c r="K10" s="2">
        <v>169911082307</v>
      </c>
      <c r="M10" s="2">
        <v>333827151239</v>
      </c>
      <c r="O10" s="2">
        <v>0</v>
      </c>
      <c r="Q10" s="2">
        <v>333827151239</v>
      </c>
    </row>
    <row r="11" spans="1:17" x14ac:dyDescent="0.45">
      <c r="A11" s="1" t="s">
        <v>87</v>
      </c>
      <c r="C11" s="1" t="s">
        <v>89</v>
      </c>
      <c r="E11" s="2">
        <v>18</v>
      </c>
      <c r="G11" s="2">
        <v>45847697333</v>
      </c>
      <c r="I11" s="1">
        <v>0</v>
      </c>
      <c r="K11" s="2">
        <v>45847697333</v>
      </c>
      <c r="M11" s="2">
        <v>426872221371</v>
      </c>
      <c r="O11" s="2">
        <v>0</v>
      </c>
      <c r="Q11" s="2">
        <v>426872221371</v>
      </c>
    </row>
    <row r="12" spans="1:17" x14ac:dyDescent="0.45">
      <c r="A12" s="1" t="s">
        <v>60</v>
      </c>
      <c r="C12" s="1" t="s">
        <v>62</v>
      </c>
      <c r="E12" s="2">
        <v>18</v>
      </c>
      <c r="G12" s="2">
        <v>15167308683</v>
      </c>
      <c r="I12" s="1">
        <v>0</v>
      </c>
      <c r="K12" s="2">
        <v>15167308683</v>
      </c>
      <c r="M12" s="2">
        <v>120068894293</v>
      </c>
      <c r="O12" s="2">
        <v>0</v>
      </c>
      <c r="Q12" s="2">
        <v>120068894293</v>
      </c>
    </row>
    <row r="13" spans="1:17" x14ac:dyDescent="0.45">
      <c r="A13" s="1" t="s">
        <v>183</v>
      </c>
      <c r="C13" s="1" t="s">
        <v>184</v>
      </c>
      <c r="E13" s="2">
        <v>18</v>
      </c>
      <c r="G13" s="2">
        <v>0</v>
      </c>
      <c r="I13" s="1">
        <v>0</v>
      </c>
      <c r="K13" s="2">
        <v>0</v>
      </c>
      <c r="M13" s="2">
        <v>53582112266</v>
      </c>
      <c r="O13" s="2">
        <v>0</v>
      </c>
      <c r="Q13" s="2">
        <v>53582112266</v>
      </c>
    </row>
    <row r="14" spans="1:17" x14ac:dyDescent="0.45">
      <c r="A14" s="1" t="s">
        <v>72</v>
      </c>
      <c r="C14" s="1" t="s">
        <v>74</v>
      </c>
      <c r="E14" s="2">
        <v>18</v>
      </c>
      <c r="G14" s="2">
        <v>15458842179</v>
      </c>
      <c r="I14" s="1">
        <v>0</v>
      </c>
      <c r="K14" s="2">
        <v>15458842179</v>
      </c>
      <c r="M14" s="2">
        <v>120281236147</v>
      </c>
      <c r="O14" s="2">
        <v>0</v>
      </c>
      <c r="Q14" s="2">
        <v>120281236147</v>
      </c>
    </row>
    <row r="15" spans="1:17" x14ac:dyDescent="0.45">
      <c r="A15" s="1" t="s">
        <v>63</v>
      </c>
      <c r="C15" s="1" t="s">
        <v>65</v>
      </c>
      <c r="E15" s="2">
        <v>18</v>
      </c>
      <c r="G15" s="2">
        <v>37508407360</v>
      </c>
      <c r="I15" s="1">
        <v>0</v>
      </c>
      <c r="K15" s="2">
        <v>37508407360</v>
      </c>
      <c r="M15" s="2">
        <v>299839362680</v>
      </c>
      <c r="O15" s="2">
        <v>0</v>
      </c>
      <c r="Q15" s="2">
        <v>299839362680</v>
      </c>
    </row>
    <row r="16" spans="1:17" x14ac:dyDescent="0.45">
      <c r="A16" s="1" t="s">
        <v>69</v>
      </c>
      <c r="C16" s="1" t="s">
        <v>71</v>
      </c>
      <c r="E16" s="2">
        <v>18</v>
      </c>
      <c r="G16" s="2">
        <v>30822172652</v>
      </c>
      <c r="I16" s="1">
        <v>0</v>
      </c>
      <c r="K16" s="2">
        <v>30822172652</v>
      </c>
      <c r="M16" s="2">
        <v>249396628430</v>
      </c>
      <c r="O16" s="2">
        <v>0</v>
      </c>
      <c r="Q16" s="2">
        <v>249396628430</v>
      </c>
    </row>
    <row r="17" spans="1:17" x14ac:dyDescent="0.45">
      <c r="A17" s="1" t="s">
        <v>185</v>
      </c>
      <c r="C17" s="1" t="s">
        <v>186</v>
      </c>
      <c r="E17" s="2">
        <v>18</v>
      </c>
      <c r="G17" s="2">
        <v>0</v>
      </c>
      <c r="I17" s="1">
        <v>0</v>
      </c>
      <c r="K17" s="2">
        <v>0</v>
      </c>
      <c r="M17" s="2">
        <v>133430798714</v>
      </c>
      <c r="O17" s="2">
        <v>0</v>
      </c>
      <c r="Q17" s="2">
        <v>133430798714</v>
      </c>
    </row>
    <row r="18" spans="1:17" x14ac:dyDescent="0.45">
      <c r="A18" s="1" t="s">
        <v>187</v>
      </c>
      <c r="C18" s="1" t="s">
        <v>188</v>
      </c>
      <c r="E18" s="2">
        <v>18</v>
      </c>
      <c r="G18" s="2">
        <v>0</v>
      </c>
      <c r="I18" s="1">
        <v>0</v>
      </c>
      <c r="K18" s="2">
        <v>0</v>
      </c>
      <c r="M18" s="2">
        <v>102340759068</v>
      </c>
      <c r="O18" s="2">
        <v>0</v>
      </c>
      <c r="Q18" s="2">
        <v>102340759068</v>
      </c>
    </row>
    <row r="19" spans="1:17" x14ac:dyDescent="0.45">
      <c r="A19" s="1" t="s">
        <v>189</v>
      </c>
      <c r="C19" s="1" t="s">
        <v>190</v>
      </c>
      <c r="E19" s="2">
        <v>18</v>
      </c>
      <c r="G19" s="2">
        <v>0</v>
      </c>
      <c r="I19" s="1">
        <v>0</v>
      </c>
      <c r="K19" s="2">
        <v>0</v>
      </c>
      <c r="M19" s="2">
        <v>228093342618</v>
      </c>
      <c r="O19" s="2">
        <v>0</v>
      </c>
      <c r="Q19" s="2">
        <v>228093342618</v>
      </c>
    </row>
    <row r="20" spans="1:17" x14ac:dyDescent="0.45">
      <c r="A20" s="1" t="s">
        <v>66</v>
      </c>
      <c r="C20" s="1" t="s">
        <v>68</v>
      </c>
      <c r="E20" s="2">
        <v>17</v>
      </c>
      <c r="G20" s="2">
        <v>4028339616</v>
      </c>
      <c r="I20" s="1">
        <v>0</v>
      </c>
      <c r="K20" s="2">
        <v>4028339616</v>
      </c>
      <c r="M20" s="2">
        <v>69962033932</v>
      </c>
      <c r="O20" s="2">
        <v>0</v>
      </c>
      <c r="Q20" s="2">
        <v>69962033932</v>
      </c>
    </row>
    <row r="21" spans="1:17" x14ac:dyDescent="0.45">
      <c r="A21" s="1" t="s">
        <v>90</v>
      </c>
      <c r="C21" s="1" t="s">
        <v>92</v>
      </c>
      <c r="E21" s="2">
        <v>18</v>
      </c>
      <c r="G21" s="2">
        <v>14940323081</v>
      </c>
      <c r="I21" s="1">
        <v>0</v>
      </c>
      <c r="K21" s="2">
        <v>14940323081</v>
      </c>
      <c r="M21" s="2">
        <v>223443241617</v>
      </c>
      <c r="O21" s="2">
        <v>0</v>
      </c>
      <c r="Q21" s="2">
        <v>223443241617</v>
      </c>
    </row>
    <row r="22" spans="1:17" x14ac:dyDescent="0.45">
      <c r="A22" s="1" t="s">
        <v>54</v>
      </c>
      <c r="C22" s="1" t="s">
        <v>56</v>
      </c>
      <c r="E22" s="2">
        <v>18</v>
      </c>
      <c r="G22" s="2">
        <v>30722560026</v>
      </c>
      <c r="I22" s="1">
        <v>0</v>
      </c>
      <c r="K22" s="2">
        <v>30722560026</v>
      </c>
      <c r="M22" s="2">
        <v>313915302808</v>
      </c>
      <c r="O22" s="2">
        <v>0</v>
      </c>
      <c r="Q22" s="2">
        <v>313915302808</v>
      </c>
    </row>
    <row r="23" spans="1:17" x14ac:dyDescent="0.45">
      <c r="A23" s="1" t="s">
        <v>51</v>
      </c>
      <c r="C23" s="1" t="s">
        <v>53</v>
      </c>
      <c r="E23" s="2">
        <v>18</v>
      </c>
      <c r="G23" s="2">
        <v>104581257449</v>
      </c>
      <c r="I23" s="1">
        <v>0</v>
      </c>
      <c r="K23" s="2">
        <v>104581257449</v>
      </c>
      <c r="M23" s="2">
        <v>1121473099284</v>
      </c>
      <c r="O23" s="2">
        <v>0</v>
      </c>
      <c r="Q23" s="2">
        <v>1121473099284</v>
      </c>
    </row>
    <row r="24" spans="1:17" x14ac:dyDescent="0.45">
      <c r="A24" s="1" t="s">
        <v>93</v>
      </c>
      <c r="C24" s="1" t="s">
        <v>92</v>
      </c>
      <c r="E24" s="2">
        <v>18</v>
      </c>
      <c r="G24" s="2">
        <v>30649743221</v>
      </c>
      <c r="I24" s="1">
        <v>0</v>
      </c>
      <c r="K24" s="2">
        <v>30649743221</v>
      </c>
      <c r="M24" s="2">
        <v>239747349022</v>
      </c>
      <c r="O24" s="2">
        <v>0</v>
      </c>
      <c r="Q24" s="2">
        <v>239747349022</v>
      </c>
    </row>
    <row r="25" spans="1:17" x14ac:dyDescent="0.45">
      <c r="A25" s="1" t="s">
        <v>36</v>
      </c>
      <c r="C25" s="1" t="s">
        <v>38</v>
      </c>
      <c r="E25" s="2">
        <v>18</v>
      </c>
      <c r="G25" s="2">
        <v>37583039211</v>
      </c>
      <c r="I25" s="1">
        <v>0</v>
      </c>
      <c r="K25" s="2">
        <v>37583039211</v>
      </c>
      <c r="M25" s="2">
        <v>609765850950</v>
      </c>
      <c r="O25" s="2">
        <v>0</v>
      </c>
      <c r="Q25" s="2">
        <v>609765850950</v>
      </c>
    </row>
    <row r="26" spans="1:17" x14ac:dyDescent="0.45">
      <c r="A26" s="1" t="s">
        <v>84</v>
      </c>
      <c r="C26" s="1" t="s">
        <v>86</v>
      </c>
      <c r="E26" s="2">
        <v>18</v>
      </c>
      <c r="G26" s="2">
        <v>15345565955</v>
      </c>
      <c r="I26" s="1">
        <v>0</v>
      </c>
      <c r="K26" s="2">
        <v>15345565955</v>
      </c>
      <c r="M26" s="2">
        <v>126227118347</v>
      </c>
      <c r="O26" s="2">
        <v>0</v>
      </c>
      <c r="Q26" s="2">
        <v>126227118347</v>
      </c>
    </row>
    <row r="27" spans="1:17" x14ac:dyDescent="0.45">
      <c r="A27" s="1" t="s">
        <v>81</v>
      </c>
      <c r="C27" s="1" t="s">
        <v>83</v>
      </c>
      <c r="E27" s="2">
        <v>17</v>
      </c>
      <c r="G27" s="2">
        <v>41811567567</v>
      </c>
      <c r="I27" s="1">
        <v>0</v>
      </c>
      <c r="K27" s="2">
        <v>41811567567</v>
      </c>
      <c r="M27" s="2">
        <v>336406977708</v>
      </c>
      <c r="O27" s="2">
        <v>0</v>
      </c>
      <c r="Q27" s="2">
        <v>336406977708</v>
      </c>
    </row>
    <row r="28" spans="1:17" x14ac:dyDescent="0.45">
      <c r="A28" s="1" t="s">
        <v>191</v>
      </c>
      <c r="C28" s="1" t="s">
        <v>192</v>
      </c>
      <c r="E28" s="2">
        <v>16</v>
      </c>
      <c r="G28" s="2">
        <v>0</v>
      </c>
      <c r="I28" s="1">
        <v>0</v>
      </c>
      <c r="K28" s="2">
        <v>0</v>
      </c>
      <c r="M28" s="2">
        <v>13628766333</v>
      </c>
      <c r="O28" s="2">
        <v>0</v>
      </c>
      <c r="Q28" s="2">
        <v>13628766333</v>
      </c>
    </row>
    <row r="29" spans="1:17" x14ac:dyDescent="0.45">
      <c r="A29" s="1" t="s">
        <v>57</v>
      </c>
      <c r="C29" s="1" t="s">
        <v>59</v>
      </c>
      <c r="E29" s="2">
        <v>18.5</v>
      </c>
      <c r="G29" s="2">
        <v>1665743</v>
      </c>
      <c r="I29" s="1">
        <v>0</v>
      </c>
      <c r="K29" s="2">
        <v>1665743</v>
      </c>
      <c r="M29" s="2">
        <v>12502970</v>
      </c>
      <c r="O29" s="2">
        <v>0</v>
      </c>
      <c r="Q29" s="2">
        <v>12502970</v>
      </c>
    </row>
    <row r="30" spans="1:17" x14ac:dyDescent="0.45">
      <c r="A30" s="1" t="s">
        <v>78</v>
      </c>
      <c r="C30" s="1" t="s">
        <v>80</v>
      </c>
      <c r="E30" s="2">
        <v>18</v>
      </c>
      <c r="G30" s="2">
        <v>67025903</v>
      </c>
      <c r="I30" s="1">
        <v>0</v>
      </c>
      <c r="K30" s="2">
        <v>67025903</v>
      </c>
      <c r="M30" s="2">
        <v>499959111</v>
      </c>
      <c r="O30" s="2">
        <v>0</v>
      </c>
      <c r="Q30" s="2">
        <v>499959111</v>
      </c>
    </row>
    <row r="31" spans="1:17" x14ac:dyDescent="0.45">
      <c r="A31" s="1" t="s">
        <v>75</v>
      </c>
      <c r="C31" s="1" t="s">
        <v>77</v>
      </c>
      <c r="E31" s="2">
        <v>17</v>
      </c>
      <c r="G31" s="2">
        <v>2088377871</v>
      </c>
      <c r="I31" s="1">
        <v>0</v>
      </c>
      <c r="K31" s="2">
        <v>2088377871</v>
      </c>
      <c r="M31" s="2">
        <v>75065594319</v>
      </c>
      <c r="O31" s="2">
        <v>0</v>
      </c>
      <c r="Q31" s="2">
        <v>75065594319</v>
      </c>
    </row>
    <row r="32" spans="1:17" x14ac:dyDescent="0.45">
      <c r="A32" s="1" t="s">
        <v>110</v>
      </c>
      <c r="C32" s="1" t="s">
        <v>181</v>
      </c>
      <c r="E32" s="2">
        <v>0</v>
      </c>
      <c r="G32" s="2">
        <v>0</v>
      </c>
      <c r="I32" s="1">
        <v>0</v>
      </c>
      <c r="K32" s="2">
        <v>0</v>
      </c>
      <c r="M32" s="2">
        <v>5723</v>
      </c>
      <c r="O32" s="2">
        <v>0</v>
      </c>
      <c r="Q32" s="2">
        <v>5723</v>
      </c>
    </row>
    <row r="33" spans="1:17" x14ac:dyDescent="0.45">
      <c r="A33" s="1" t="s">
        <v>118</v>
      </c>
      <c r="C33" s="1" t="s">
        <v>181</v>
      </c>
      <c r="E33" s="2">
        <v>0</v>
      </c>
      <c r="G33" s="2">
        <v>0</v>
      </c>
      <c r="I33" s="1">
        <v>0</v>
      </c>
      <c r="K33" s="2">
        <v>0</v>
      </c>
      <c r="M33" s="2">
        <v>487276208</v>
      </c>
      <c r="O33" s="2">
        <v>0</v>
      </c>
      <c r="Q33" s="2">
        <v>487276208</v>
      </c>
    </row>
    <row r="34" spans="1:17" x14ac:dyDescent="0.45">
      <c r="A34" s="1" t="s">
        <v>121</v>
      </c>
      <c r="C34" s="1" t="s">
        <v>181</v>
      </c>
      <c r="E34" s="2">
        <v>0</v>
      </c>
      <c r="G34" s="2">
        <v>0</v>
      </c>
      <c r="I34" s="1">
        <v>0</v>
      </c>
      <c r="K34" s="2">
        <v>0</v>
      </c>
      <c r="M34" s="2">
        <v>13314</v>
      </c>
      <c r="O34" s="2">
        <v>0</v>
      </c>
      <c r="Q34" s="2">
        <v>13314</v>
      </c>
    </row>
    <row r="35" spans="1:17" x14ac:dyDescent="0.45">
      <c r="A35" s="1" t="s">
        <v>123</v>
      </c>
      <c r="C35" s="1" t="s">
        <v>181</v>
      </c>
      <c r="E35" s="2">
        <v>0</v>
      </c>
      <c r="G35" s="2">
        <v>497</v>
      </c>
      <c r="I35" s="2">
        <v>0</v>
      </c>
      <c r="K35" s="2">
        <v>497</v>
      </c>
      <c r="M35" s="2">
        <v>7304</v>
      </c>
      <c r="O35" s="2">
        <v>0</v>
      </c>
      <c r="Q35" s="2">
        <v>7304</v>
      </c>
    </row>
    <row r="36" spans="1:17" x14ac:dyDescent="0.45">
      <c r="A36" s="1" t="s">
        <v>127</v>
      </c>
      <c r="C36" s="1" t="s">
        <v>181</v>
      </c>
      <c r="E36" s="2">
        <v>0</v>
      </c>
      <c r="G36" s="2">
        <v>0</v>
      </c>
      <c r="I36" s="2">
        <v>0</v>
      </c>
      <c r="K36" s="2">
        <v>0</v>
      </c>
      <c r="M36" s="2">
        <v>-4233</v>
      </c>
      <c r="O36" s="2">
        <v>0</v>
      </c>
      <c r="Q36" s="2">
        <v>-4233</v>
      </c>
    </row>
    <row r="37" spans="1:17" x14ac:dyDescent="0.45">
      <c r="A37" s="1" t="s">
        <v>130</v>
      </c>
      <c r="C37" s="1" t="s">
        <v>181</v>
      </c>
      <c r="E37" s="2">
        <v>0</v>
      </c>
      <c r="G37" s="2">
        <v>0</v>
      </c>
      <c r="I37" s="2">
        <v>0</v>
      </c>
      <c r="K37" s="2">
        <v>0</v>
      </c>
      <c r="M37" s="2">
        <v>6777</v>
      </c>
      <c r="O37" s="2">
        <v>0</v>
      </c>
      <c r="Q37" s="2">
        <v>6777</v>
      </c>
    </row>
    <row r="38" spans="1:17" x14ac:dyDescent="0.45">
      <c r="A38" s="1" t="s">
        <v>133</v>
      </c>
      <c r="C38" s="1" t="s">
        <v>181</v>
      </c>
      <c r="E38" s="2">
        <v>0</v>
      </c>
      <c r="G38" s="2">
        <v>317897</v>
      </c>
      <c r="I38" s="2">
        <v>0</v>
      </c>
      <c r="K38" s="2">
        <v>317897</v>
      </c>
      <c r="M38" s="2">
        <v>451059</v>
      </c>
      <c r="O38" s="2">
        <v>0</v>
      </c>
      <c r="Q38" s="2">
        <v>451059</v>
      </c>
    </row>
    <row r="39" spans="1:17" x14ac:dyDescent="0.45">
      <c r="A39" s="1" t="s">
        <v>136</v>
      </c>
      <c r="C39" s="1" t="s">
        <v>181</v>
      </c>
      <c r="E39" s="2">
        <v>0</v>
      </c>
      <c r="G39" s="2">
        <v>0</v>
      </c>
      <c r="I39" s="2">
        <v>0</v>
      </c>
      <c r="K39" s="2">
        <v>0</v>
      </c>
      <c r="M39" s="2">
        <v>-60</v>
      </c>
      <c r="O39" s="2">
        <v>0</v>
      </c>
      <c r="Q39" s="2">
        <v>-60</v>
      </c>
    </row>
    <row r="40" spans="1:17" x14ac:dyDescent="0.45">
      <c r="A40" s="1" t="s">
        <v>165</v>
      </c>
      <c r="C40" s="1" t="s">
        <v>181</v>
      </c>
      <c r="E40" s="2">
        <v>21.5</v>
      </c>
      <c r="G40" s="2">
        <v>0</v>
      </c>
      <c r="I40" s="2">
        <v>0</v>
      </c>
      <c r="K40" s="2">
        <v>0</v>
      </c>
      <c r="M40" s="2">
        <v>103488903442</v>
      </c>
      <c r="O40" s="2">
        <v>0</v>
      </c>
      <c r="Q40" s="2">
        <v>103488903442</v>
      </c>
    </row>
    <row r="41" spans="1:17" x14ac:dyDescent="0.45">
      <c r="A41" s="1" t="s">
        <v>165</v>
      </c>
      <c r="C41" s="1" t="s">
        <v>181</v>
      </c>
      <c r="E41" s="2">
        <v>21.5</v>
      </c>
      <c r="G41" s="2">
        <v>0</v>
      </c>
      <c r="I41" s="2">
        <v>0</v>
      </c>
      <c r="K41" s="2">
        <v>0</v>
      </c>
      <c r="M41" s="2">
        <v>136463834699</v>
      </c>
      <c r="O41" s="2">
        <v>0</v>
      </c>
      <c r="Q41" s="2">
        <v>136463834699</v>
      </c>
    </row>
    <row r="42" spans="1:17" x14ac:dyDescent="0.45">
      <c r="A42" s="1" t="s">
        <v>139</v>
      </c>
      <c r="C42" s="1" t="s">
        <v>181</v>
      </c>
      <c r="E42" s="2">
        <v>0</v>
      </c>
      <c r="G42" s="2">
        <v>0</v>
      </c>
      <c r="I42" s="2">
        <v>0</v>
      </c>
      <c r="K42" s="2">
        <v>0</v>
      </c>
      <c r="M42" s="2">
        <v>7364</v>
      </c>
      <c r="O42" s="2">
        <v>0</v>
      </c>
      <c r="Q42" s="2">
        <v>7364</v>
      </c>
    </row>
    <row r="43" spans="1:17" x14ac:dyDescent="0.45">
      <c r="A43" s="1" t="s">
        <v>142</v>
      </c>
      <c r="C43" s="1" t="s">
        <v>181</v>
      </c>
      <c r="E43" s="2">
        <v>0</v>
      </c>
      <c r="G43" s="2">
        <v>56557125</v>
      </c>
      <c r="I43" s="2">
        <v>0</v>
      </c>
      <c r="K43" s="2">
        <v>56557125</v>
      </c>
      <c r="M43" s="2">
        <v>400984486</v>
      </c>
      <c r="O43" s="2">
        <v>0</v>
      </c>
      <c r="Q43" s="2">
        <v>400984486</v>
      </c>
    </row>
    <row r="44" spans="1:17" x14ac:dyDescent="0.45">
      <c r="A44" s="1" t="s">
        <v>148</v>
      </c>
      <c r="C44" s="1" t="s">
        <v>181</v>
      </c>
      <c r="E44" s="2">
        <v>20</v>
      </c>
      <c r="G44" s="2">
        <v>36775342439</v>
      </c>
      <c r="I44" s="2">
        <v>0</v>
      </c>
      <c r="K44" s="2">
        <v>36775342439</v>
      </c>
      <c r="M44" s="2">
        <v>289457534036</v>
      </c>
      <c r="O44" s="2">
        <v>0</v>
      </c>
      <c r="Q44" s="2">
        <v>289457534036</v>
      </c>
    </row>
    <row r="45" spans="1:17" x14ac:dyDescent="0.45">
      <c r="A45" s="1" t="s">
        <v>152</v>
      </c>
      <c r="C45" s="1" t="s">
        <v>181</v>
      </c>
      <c r="E45" s="2">
        <v>20</v>
      </c>
      <c r="G45" s="2">
        <v>36775342439</v>
      </c>
      <c r="I45" s="2">
        <v>0</v>
      </c>
      <c r="K45" s="2">
        <v>36775342439</v>
      </c>
      <c r="M45" s="2">
        <v>289457534036</v>
      </c>
      <c r="O45" s="2">
        <v>0</v>
      </c>
      <c r="Q45" s="2">
        <v>289457534036</v>
      </c>
    </row>
    <row r="46" spans="1:17" x14ac:dyDescent="0.45">
      <c r="A46" s="1" t="s">
        <v>193</v>
      </c>
      <c r="C46" s="1" t="s">
        <v>181</v>
      </c>
      <c r="E46" s="2">
        <v>20</v>
      </c>
      <c r="G46" s="2">
        <v>0</v>
      </c>
      <c r="I46" s="2">
        <v>0</v>
      </c>
      <c r="K46" s="2">
        <v>0</v>
      </c>
      <c r="M46" s="2">
        <v>547945204</v>
      </c>
      <c r="O46" s="2">
        <v>0</v>
      </c>
      <c r="Q46" s="2">
        <v>547945204</v>
      </c>
    </row>
    <row r="47" spans="1:17" x14ac:dyDescent="0.45">
      <c r="A47" s="1" t="s">
        <v>170</v>
      </c>
      <c r="C47" s="1" t="s">
        <v>181</v>
      </c>
      <c r="E47" s="2">
        <v>20</v>
      </c>
      <c r="G47" s="2">
        <v>0</v>
      </c>
      <c r="I47" s="2">
        <v>0</v>
      </c>
      <c r="K47" s="2">
        <v>0</v>
      </c>
      <c r="M47" s="2">
        <v>284931506</v>
      </c>
      <c r="O47" s="2">
        <v>0</v>
      </c>
      <c r="Q47" s="2">
        <v>284931506</v>
      </c>
    </row>
    <row r="48" spans="1:17" x14ac:dyDescent="0.45">
      <c r="A48" s="1" t="s">
        <v>170</v>
      </c>
      <c r="C48" s="1" t="s">
        <v>181</v>
      </c>
      <c r="E48" s="2">
        <v>20</v>
      </c>
      <c r="G48" s="2">
        <v>0</v>
      </c>
      <c r="I48" s="2">
        <v>0</v>
      </c>
      <c r="K48" s="2">
        <v>0</v>
      </c>
      <c r="M48" s="2">
        <v>536986298</v>
      </c>
      <c r="O48" s="2">
        <v>0</v>
      </c>
      <c r="Q48" s="2">
        <v>536986298</v>
      </c>
    </row>
    <row r="49" spans="1:17" x14ac:dyDescent="0.45">
      <c r="A49" s="1" t="s">
        <v>162</v>
      </c>
      <c r="C49" s="1" t="s">
        <v>181</v>
      </c>
      <c r="E49" s="2">
        <v>21.5</v>
      </c>
      <c r="G49" s="2">
        <v>0</v>
      </c>
      <c r="I49" s="2">
        <v>0</v>
      </c>
      <c r="K49" s="2">
        <v>0</v>
      </c>
      <c r="M49" s="2">
        <v>29716370999</v>
      </c>
      <c r="O49" s="2">
        <v>0</v>
      </c>
      <c r="Q49" s="2">
        <v>29716370999</v>
      </c>
    </row>
    <row r="50" spans="1:17" x14ac:dyDescent="0.45">
      <c r="A50" s="1" t="s">
        <v>154</v>
      </c>
      <c r="C50" s="1" t="s">
        <v>181</v>
      </c>
      <c r="E50" s="2">
        <v>24.5</v>
      </c>
      <c r="G50" s="2">
        <v>6658630120</v>
      </c>
      <c r="I50" s="2">
        <v>0</v>
      </c>
      <c r="K50" s="2">
        <v>6658630120</v>
      </c>
      <c r="M50" s="2">
        <v>50906301240</v>
      </c>
      <c r="O50" s="2">
        <v>0</v>
      </c>
      <c r="Q50" s="2">
        <v>50906301240</v>
      </c>
    </row>
    <row r="51" spans="1:17" x14ac:dyDescent="0.45">
      <c r="A51" s="1" t="s">
        <v>157</v>
      </c>
      <c r="C51" s="1" t="s">
        <v>181</v>
      </c>
      <c r="E51" s="2">
        <v>26</v>
      </c>
      <c r="G51" s="2">
        <v>13249315060</v>
      </c>
      <c r="I51" s="2">
        <v>0</v>
      </c>
      <c r="K51" s="2">
        <v>13249315060</v>
      </c>
      <c r="M51" s="2">
        <v>66673972560</v>
      </c>
      <c r="O51" s="2">
        <v>25073482</v>
      </c>
      <c r="Q51" s="2">
        <v>66648899078</v>
      </c>
    </row>
    <row r="52" spans="1:17" x14ac:dyDescent="0.45">
      <c r="A52" s="1" t="s">
        <v>127</v>
      </c>
      <c r="C52" s="1" t="s">
        <v>181</v>
      </c>
      <c r="E52" s="2">
        <v>26</v>
      </c>
      <c r="G52" s="2">
        <v>25990739698</v>
      </c>
      <c r="I52" s="2">
        <v>-1</v>
      </c>
      <c r="K52" s="2">
        <v>25990739699</v>
      </c>
      <c r="M52" s="2">
        <v>86356328674</v>
      </c>
      <c r="O52" s="2">
        <v>117767070</v>
      </c>
      <c r="Q52" s="2">
        <v>86238561604</v>
      </c>
    </row>
    <row r="53" spans="1:17" x14ac:dyDescent="0.45">
      <c r="A53" s="1" t="s">
        <v>162</v>
      </c>
      <c r="C53" s="1" t="s">
        <v>181</v>
      </c>
      <c r="E53" s="2">
        <v>22.5</v>
      </c>
      <c r="G53" s="2">
        <v>5732876686</v>
      </c>
      <c r="I53" s="2">
        <v>0</v>
      </c>
      <c r="K53" s="2">
        <v>5732876686</v>
      </c>
      <c r="M53" s="2">
        <v>17198630058</v>
      </c>
      <c r="O53" s="2">
        <v>0</v>
      </c>
      <c r="Q53" s="2">
        <v>17198630058</v>
      </c>
    </row>
    <row r="54" spans="1:17" x14ac:dyDescent="0.45">
      <c r="A54" s="1" t="s">
        <v>194</v>
      </c>
      <c r="C54" s="1" t="s">
        <v>181</v>
      </c>
      <c r="E54" s="2">
        <v>22.5</v>
      </c>
      <c r="G54" s="2">
        <v>0</v>
      </c>
      <c r="I54" s="2">
        <v>0</v>
      </c>
      <c r="K54" s="2">
        <v>0</v>
      </c>
      <c r="M54" s="2">
        <v>80136986280</v>
      </c>
      <c r="O54" s="2">
        <v>0</v>
      </c>
      <c r="Q54" s="2">
        <v>80136986280</v>
      </c>
    </row>
    <row r="55" spans="1:17" x14ac:dyDescent="0.45">
      <c r="A55" s="1" t="s">
        <v>165</v>
      </c>
      <c r="C55" s="1" t="s">
        <v>181</v>
      </c>
      <c r="E55" s="2">
        <v>22.5</v>
      </c>
      <c r="G55" s="2">
        <v>15669863012</v>
      </c>
      <c r="I55" s="2">
        <v>0</v>
      </c>
      <c r="K55" s="2">
        <v>15669863012</v>
      </c>
      <c r="M55" s="2">
        <v>108505479402</v>
      </c>
      <c r="O55" s="2">
        <v>0</v>
      </c>
      <c r="Q55" s="2">
        <v>108505479402</v>
      </c>
    </row>
    <row r="56" spans="1:17" x14ac:dyDescent="0.45">
      <c r="A56" s="1" t="s">
        <v>167</v>
      </c>
      <c r="C56" s="1" t="s">
        <v>181</v>
      </c>
      <c r="E56" s="2">
        <v>18</v>
      </c>
      <c r="G56" s="2">
        <v>0</v>
      </c>
      <c r="I56" s="2">
        <v>0</v>
      </c>
      <c r="K56" s="2">
        <v>0</v>
      </c>
      <c r="M56" s="2">
        <v>8630136986</v>
      </c>
      <c r="O56" s="2">
        <v>0</v>
      </c>
      <c r="Q56" s="2">
        <v>8630136986</v>
      </c>
    </row>
    <row r="57" spans="1:17" x14ac:dyDescent="0.45">
      <c r="A57" s="1" t="s">
        <v>170</v>
      </c>
      <c r="C57" s="1" t="s">
        <v>181</v>
      </c>
      <c r="E57" s="2">
        <v>26.5</v>
      </c>
      <c r="G57" s="2">
        <v>12197260272</v>
      </c>
      <c r="I57" s="2">
        <v>60479921</v>
      </c>
      <c r="K57" s="2">
        <v>12136780351</v>
      </c>
      <c r="M57" s="2">
        <v>12197260272</v>
      </c>
      <c r="O57" s="2">
        <v>60479921</v>
      </c>
      <c r="Q57" s="2">
        <v>12136780351</v>
      </c>
    </row>
    <row r="58" spans="1:17" ht="19.5" thickBot="1" x14ac:dyDescent="0.5">
      <c r="G58" s="6">
        <f>SUM(G8:G57)</f>
        <v>768830208494</v>
      </c>
      <c r="I58" s="6">
        <f>SUM(I8:I57)</f>
        <v>60479920</v>
      </c>
      <c r="K58" s="6">
        <f>SUM(K8:K57)</f>
        <v>768769728574</v>
      </c>
      <c r="M58" s="6">
        <f>SUM(M8:M57)</f>
        <v>6501695828527</v>
      </c>
      <c r="O58" s="6">
        <f>SUM(O8:O57)</f>
        <v>203320473</v>
      </c>
      <c r="Q58" s="6">
        <f>SUM(Q8:Q57)</f>
        <v>6501492508054</v>
      </c>
    </row>
    <row r="59" spans="1:17" ht="19.5" thickTop="1" x14ac:dyDescent="0.45"/>
    <row r="60" spans="1:17" x14ac:dyDescent="0.45">
      <c r="M60" s="2"/>
      <c r="Q60" s="2"/>
    </row>
    <row r="61" spans="1:17" x14ac:dyDescent="0.45">
      <c r="M61" s="2"/>
      <c r="Q61" s="2"/>
    </row>
    <row r="62" spans="1:17" x14ac:dyDescent="0.45">
      <c r="Q62" s="2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zoomScale="60" zoomScaleNormal="85" workbookViewId="0">
      <selection activeCell="E24" sqref="A24:E25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0" x14ac:dyDescent="0.45">
      <c r="A3" s="8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30" x14ac:dyDescent="0.45">
      <c r="A6" s="8" t="s">
        <v>3</v>
      </c>
      <c r="C6" s="11" t="s">
        <v>195</v>
      </c>
      <c r="D6" s="11" t="s">
        <v>195</v>
      </c>
      <c r="E6" s="11" t="s">
        <v>195</v>
      </c>
      <c r="F6" s="11" t="s">
        <v>195</v>
      </c>
      <c r="G6" s="11" t="s">
        <v>195</v>
      </c>
      <c r="I6" s="11" t="s">
        <v>174</v>
      </c>
      <c r="J6" s="11" t="s">
        <v>174</v>
      </c>
      <c r="K6" s="11" t="s">
        <v>174</v>
      </c>
      <c r="L6" s="11" t="s">
        <v>174</v>
      </c>
      <c r="M6" s="11" t="s">
        <v>174</v>
      </c>
      <c r="O6" s="11" t="s">
        <v>175</v>
      </c>
      <c r="P6" s="11" t="s">
        <v>175</v>
      </c>
      <c r="Q6" s="11" t="s">
        <v>175</v>
      </c>
      <c r="R6" s="11" t="s">
        <v>175</v>
      </c>
      <c r="S6" s="11" t="s">
        <v>175</v>
      </c>
    </row>
    <row r="7" spans="1:19" ht="30" x14ac:dyDescent="0.45">
      <c r="A7" s="11" t="s">
        <v>3</v>
      </c>
      <c r="C7" s="11" t="s">
        <v>196</v>
      </c>
      <c r="E7" s="11" t="s">
        <v>197</v>
      </c>
      <c r="G7" s="11" t="s">
        <v>198</v>
      </c>
      <c r="I7" s="11" t="s">
        <v>199</v>
      </c>
      <c r="K7" s="11" t="s">
        <v>178</v>
      </c>
      <c r="M7" s="11" t="s">
        <v>200</v>
      </c>
      <c r="O7" s="11" t="s">
        <v>199</v>
      </c>
      <c r="Q7" s="12" t="s">
        <v>178</v>
      </c>
      <c r="S7" s="12" t="s">
        <v>200</v>
      </c>
    </row>
    <row r="8" spans="1:19" x14ac:dyDescent="0.45">
      <c r="A8" s="1" t="s">
        <v>15</v>
      </c>
      <c r="C8" s="1" t="s">
        <v>201</v>
      </c>
      <c r="E8" s="2">
        <v>59405940</v>
      </c>
      <c r="G8" s="2">
        <v>300</v>
      </c>
      <c r="I8" s="2">
        <v>0</v>
      </c>
      <c r="K8" s="2">
        <v>0</v>
      </c>
      <c r="M8" s="2">
        <v>0</v>
      </c>
      <c r="O8" s="2">
        <v>17821782000</v>
      </c>
      <c r="Q8" s="2">
        <v>0</v>
      </c>
      <c r="S8" s="2">
        <v>17821782000</v>
      </c>
    </row>
    <row r="9" spans="1:19" x14ac:dyDescent="0.45">
      <c r="A9" s="1" t="s">
        <v>16</v>
      </c>
      <c r="C9" s="1" t="s">
        <v>202</v>
      </c>
      <c r="E9" s="2">
        <v>5487000</v>
      </c>
      <c r="G9" s="2">
        <v>9000</v>
      </c>
      <c r="I9" s="2">
        <v>0</v>
      </c>
      <c r="K9" s="2">
        <v>0</v>
      </c>
      <c r="M9" s="2">
        <v>0</v>
      </c>
      <c r="O9" s="2">
        <v>49383000000</v>
      </c>
      <c r="Q9" s="2">
        <v>0</v>
      </c>
      <c r="S9" s="2">
        <v>49383000000</v>
      </c>
    </row>
    <row r="10" spans="1:19" x14ac:dyDescent="0.45">
      <c r="A10" s="1" t="s">
        <v>17</v>
      </c>
      <c r="C10" s="1" t="s">
        <v>203</v>
      </c>
      <c r="E10" s="2">
        <v>2635520</v>
      </c>
      <c r="G10" s="2">
        <v>31</v>
      </c>
      <c r="I10" s="2">
        <v>0</v>
      </c>
      <c r="K10" s="2">
        <v>0</v>
      </c>
      <c r="M10" s="2">
        <v>0</v>
      </c>
      <c r="O10" s="2">
        <v>81701120</v>
      </c>
      <c r="Q10" s="2">
        <v>4294478</v>
      </c>
      <c r="S10" s="2">
        <v>77406642</v>
      </c>
    </row>
    <row r="11" spans="1:19" x14ac:dyDescent="0.45">
      <c r="A11" s="1" t="s">
        <v>204</v>
      </c>
      <c r="C11" s="1" t="s">
        <v>205</v>
      </c>
      <c r="E11" s="2">
        <v>70247</v>
      </c>
      <c r="G11" s="2">
        <v>29</v>
      </c>
      <c r="I11" s="2">
        <v>0</v>
      </c>
      <c r="K11" s="2">
        <v>0</v>
      </c>
      <c r="M11" s="2">
        <v>0</v>
      </c>
      <c r="O11" s="2">
        <v>2037163</v>
      </c>
      <c r="Q11" s="2">
        <v>0</v>
      </c>
      <c r="S11" s="2">
        <v>2037163</v>
      </c>
    </row>
    <row r="12" spans="1:19" ht="19.5" thickBot="1" x14ac:dyDescent="0.5">
      <c r="I12" s="6">
        <f>SUM(I8:I11)</f>
        <v>0</v>
      </c>
      <c r="K12" s="6">
        <f>SUM(K8:K11)</f>
        <v>0</v>
      </c>
      <c r="M12" s="6">
        <f>SUM(M8:M11)</f>
        <v>0</v>
      </c>
      <c r="O12" s="6">
        <f>SUM(O8:O11)</f>
        <v>67288520283</v>
      </c>
      <c r="Q12" s="6">
        <f>SUM(Q8:Q11)</f>
        <v>4294478</v>
      </c>
      <c r="S12" s="6">
        <f>SUM(S8:S11)</f>
        <v>67284225805</v>
      </c>
    </row>
    <row r="13" spans="1:19" ht="19.5" thickTop="1" x14ac:dyDescent="0.45">
      <c r="S13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6"/>
  <sheetViews>
    <sheetView rightToLeft="1" view="pageBreakPreview" topLeftCell="A7" zoomScale="85" zoomScaleNormal="100" zoomScaleSheetLayoutView="85" workbookViewId="0">
      <selection activeCell="I32" sqref="I32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 x14ac:dyDescent="0.45">
      <c r="A6" s="8" t="s">
        <v>3</v>
      </c>
      <c r="C6" s="11" t="s">
        <v>174</v>
      </c>
      <c r="D6" s="11" t="s">
        <v>174</v>
      </c>
      <c r="E6" s="11" t="s">
        <v>174</v>
      </c>
      <c r="F6" s="11" t="s">
        <v>174</v>
      </c>
      <c r="G6" s="11" t="s">
        <v>174</v>
      </c>
      <c r="H6" s="11" t="s">
        <v>174</v>
      </c>
      <c r="I6" s="11" t="s">
        <v>174</v>
      </c>
      <c r="K6" s="11" t="s">
        <v>175</v>
      </c>
      <c r="L6" s="11" t="s">
        <v>175</v>
      </c>
      <c r="M6" s="11" t="s">
        <v>175</v>
      </c>
      <c r="N6" s="11" t="s">
        <v>175</v>
      </c>
      <c r="O6" s="11" t="s">
        <v>175</v>
      </c>
      <c r="P6" s="11" t="s">
        <v>175</v>
      </c>
      <c r="Q6" s="11" t="s">
        <v>175</v>
      </c>
    </row>
    <row r="7" spans="1:17" ht="30" x14ac:dyDescent="0.45">
      <c r="A7" s="11" t="s">
        <v>3</v>
      </c>
      <c r="C7" s="11" t="s">
        <v>7</v>
      </c>
      <c r="E7" s="11" t="s">
        <v>206</v>
      </c>
      <c r="G7" s="11" t="s">
        <v>207</v>
      </c>
      <c r="I7" s="11" t="s">
        <v>208</v>
      </c>
      <c r="K7" s="11" t="s">
        <v>7</v>
      </c>
      <c r="M7" s="11" t="s">
        <v>206</v>
      </c>
      <c r="O7" s="11" t="s">
        <v>207</v>
      </c>
      <c r="Q7" s="11" t="s">
        <v>208</v>
      </c>
    </row>
    <row r="8" spans="1:17" x14ac:dyDescent="0.45">
      <c r="A8" s="1" t="s">
        <v>16</v>
      </c>
      <c r="C8" s="2">
        <v>5487000</v>
      </c>
      <c r="E8" s="2">
        <v>1265147936287</v>
      </c>
      <c r="G8" s="2">
        <v>1244017775283</v>
      </c>
      <c r="I8" s="2">
        <v>21130161004</v>
      </c>
      <c r="K8" s="2">
        <v>5487000</v>
      </c>
      <c r="M8" s="2">
        <v>1265147936287</v>
      </c>
      <c r="O8" s="2">
        <v>1148904779004</v>
      </c>
      <c r="Q8" s="2">
        <v>116243157283</v>
      </c>
    </row>
    <row r="9" spans="1:17" x14ac:dyDescent="0.45">
      <c r="A9" s="1" t="s">
        <v>15</v>
      </c>
      <c r="C9" s="2">
        <v>59405940</v>
      </c>
      <c r="E9" s="2">
        <v>980802551578</v>
      </c>
      <c r="G9" s="2">
        <v>964445016098</v>
      </c>
      <c r="I9" s="2">
        <v>16357535480</v>
      </c>
      <c r="K9" s="2">
        <v>59405940</v>
      </c>
      <c r="M9" s="2">
        <v>980802551578</v>
      </c>
      <c r="O9" s="2">
        <v>872618418006</v>
      </c>
      <c r="Q9" s="2">
        <v>108184133572</v>
      </c>
    </row>
    <row r="10" spans="1:17" x14ac:dyDescent="0.45">
      <c r="A10" s="1" t="s">
        <v>17</v>
      </c>
      <c r="C10" s="2">
        <v>2635520</v>
      </c>
      <c r="E10" s="2">
        <v>16007214188</v>
      </c>
      <c r="G10" s="2">
        <v>15876222255</v>
      </c>
      <c r="I10" s="2">
        <v>130991933</v>
      </c>
      <c r="K10" s="2">
        <v>2635520</v>
      </c>
      <c r="M10" s="2">
        <v>16007214188</v>
      </c>
      <c r="O10" s="2">
        <v>10272387370</v>
      </c>
      <c r="Q10" s="2">
        <v>5734826818</v>
      </c>
    </row>
    <row r="11" spans="1:17" x14ac:dyDescent="0.45">
      <c r="A11" s="1" t="s">
        <v>18</v>
      </c>
      <c r="C11" s="2">
        <v>13994627</v>
      </c>
      <c r="E11" s="2">
        <v>93901673043</v>
      </c>
      <c r="G11" s="2">
        <v>96405717657</v>
      </c>
      <c r="I11" s="2">
        <v>-2504044613</v>
      </c>
      <c r="K11" s="2">
        <v>13994627</v>
      </c>
      <c r="M11" s="2">
        <v>93901673043</v>
      </c>
      <c r="O11" s="2">
        <v>80268541253</v>
      </c>
      <c r="Q11" s="2">
        <v>13633131790</v>
      </c>
    </row>
    <row r="12" spans="1:17" x14ac:dyDescent="0.45">
      <c r="A12" s="1" t="s">
        <v>33</v>
      </c>
      <c r="C12" s="2">
        <v>3490000</v>
      </c>
      <c r="E12" s="2">
        <v>4468707726329</v>
      </c>
      <c r="G12" s="2">
        <v>4399394265048</v>
      </c>
      <c r="I12" s="2">
        <v>69313461281</v>
      </c>
      <c r="K12" s="2">
        <v>3490000</v>
      </c>
      <c r="M12" s="2">
        <v>4468707726329</v>
      </c>
      <c r="O12" s="2">
        <v>3989344546783</v>
      </c>
      <c r="Q12" s="2">
        <v>479363179546</v>
      </c>
    </row>
    <row r="13" spans="1:17" x14ac:dyDescent="0.45">
      <c r="A13" s="1" t="s">
        <v>72</v>
      </c>
      <c r="C13" s="2">
        <v>990000</v>
      </c>
      <c r="E13" s="2">
        <v>936861203124</v>
      </c>
      <c r="G13" s="2">
        <v>916283893437</v>
      </c>
      <c r="I13" s="2">
        <v>20577309687</v>
      </c>
      <c r="K13" s="2">
        <v>990000</v>
      </c>
      <c r="M13" s="2">
        <v>936861203124</v>
      </c>
      <c r="O13" s="2">
        <v>989820562500</v>
      </c>
      <c r="Q13" s="2">
        <v>-52959359376</v>
      </c>
    </row>
    <row r="14" spans="1:17" x14ac:dyDescent="0.45">
      <c r="A14" s="1" t="s">
        <v>60</v>
      </c>
      <c r="C14" s="2">
        <v>995000</v>
      </c>
      <c r="E14" s="2">
        <v>1004767852812</v>
      </c>
      <c r="G14" s="2">
        <v>1004767852812</v>
      </c>
      <c r="I14" s="2">
        <v>0</v>
      </c>
      <c r="K14" s="2">
        <v>995000</v>
      </c>
      <c r="M14" s="2">
        <v>1004767852812</v>
      </c>
      <c r="O14" s="2">
        <v>994819656250</v>
      </c>
      <c r="Q14" s="2">
        <v>9948196562</v>
      </c>
    </row>
    <row r="15" spans="1:17" x14ac:dyDescent="0.45">
      <c r="A15" s="1" t="s">
        <v>81</v>
      </c>
      <c r="C15" s="2">
        <v>2980310</v>
      </c>
      <c r="E15" s="2">
        <v>2798301836846</v>
      </c>
      <c r="G15" s="2">
        <v>2875477875154</v>
      </c>
      <c r="I15" s="2">
        <v>-77176038307</v>
      </c>
      <c r="K15" s="2">
        <v>2980310</v>
      </c>
      <c r="M15" s="2">
        <v>2798301836846</v>
      </c>
      <c r="O15" s="2">
        <v>2979769818815</v>
      </c>
      <c r="Q15" s="2">
        <v>-181467981968</v>
      </c>
    </row>
    <row r="16" spans="1:17" x14ac:dyDescent="0.45">
      <c r="A16" s="1" t="s">
        <v>39</v>
      </c>
      <c r="C16" s="2">
        <v>166772</v>
      </c>
      <c r="E16" s="2">
        <v>159738618126</v>
      </c>
      <c r="G16" s="2">
        <v>156889001233</v>
      </c>
      <c r="I16" s="2">
        <v>2849616893</v>
      </c>
      <c r="K16" s="2">
        <v>166772</v>
      </c>
      <c r="M16" s="2">
        <v>159738618126</v>
      </c>
      <c r="O16" s="2">
        <v>135811173762</v>
      </c>
      <c r="Q16" s="2">
        <v>23927444364</v>
      </c>
    </row>
    <row r="17" spans="1:17" x14ac:dyDescent="0.45">
      <c r="A17" s="1" t="s">
        <v>63</v>
      </c>
      <c r="C17" s="2">
        <v>2495000</v>
      </c>
      <c r="E17" s="2">
        <v>2519493259062</v>
      </c>
      <c r="G17" s="2">
        <v>2519493259062</v>
      </c>
      <c r="I17" s="2">
        <v>0</v>
      </c>
      <c r="K17" s="2">
        <v>2495000</v>
      </c>
      <c r="M17" s="2">
        <v>2519493259062</v>
      </c>
      <c r="O17" s="2">
        <v>2494547781250</v>
      </c>
      <c r="Q17" s="2">
        <v>24945477812</v>
      </c>
    </row>
    <row r="18" spans="1:17" x14ac:dyDescent="0.45">
      <c r="A18" s="1" t="s">
        <v>36</v>
      </c>
      <c r="C18" s="2">
        <v>2495000</v>
      </c>
      <c r="E18" s="2">
        <v>2519493259062</v>
      </c>
      <c r="G18" s="2">
        <v>2519493259062</v>
      </c>
      <c r="I18" s="2">
        <v>0</v>
      </c>
      <c r="K18" s="2">
        <v>2495000</v>
      </c>
      <c r="M18" s="2">
        <v>2519493259062</v>
      </c>
      <c r="O18" s="2">
        <v>2494547781250</v>
      </c>
      <c r="Q18" s="2">
        <v>24945477812</v>
      </c>
    </row>
    <row r="19" spans="1:17" x14ac:dyDescent="0.45">
      <c r="A19" s="1" t="s">
        <v>66</v>
      </c>
      <c r="C19" s="2">
        <v>263000</v>
      </c>
      <c r="E19" s="2">
        <v>266675736260</v>
      </c>
      <c r="G19" s="2">
        <v>266675736260</v>
      </c>
      <c r="I19" s="2">
        <v>0</v>
      </c>
      <c r="K19" s="2">
        <v>263000</v>
      </c>
      <c r="M19" s="2">
        <v>266675736260</v>
      </c>
      <c r="O19" s="2">
        <v>260908665747</v>
      </c>
      <c r="Q19" s="2">
        <v>5767070513</v>
      </c>
    </row>
    <row r="20" spans="1:17" x14ac:dyDescent="0.45">
      <c r="A20" s="1" t="s">
        <v>69</v>
      </c>
      <c r="C20" s="2">
        <v>2095500</v>
      </c>
      <c r="E20" s="2">
        <v>2042742185859</v>
      </c>
      <c r="G20" s="2">
        <v>2048000937537</v>
      </c>
      <c r="I20" s="2">
        <v>-5258751677</v>
      </c>
      <c r="K20" s="2">
        <v>2095500</v>
      </c>
      <c r="M20" s="2">
        <v>2042742185859</v>
      </c>
      <c r="O20" s="2">
        <v>2012130384755</v>
      </c>
      <c r="Q20" s="2">
        <v>30611801104</v>
      </c>
    </row>
    <row r="21" spans="1:17" x14ac:dyDescent="0.45">
      <c r="A21" s="1" t="s">
        <v>45</v>
      </c>
      <c r="C21" s="2">
        <v>45170</v>
      </c>
      <c r="E21" s="2">
        <v>44157414217</v>
      </c>
      <c r="G21" s="2">
        <v>43852120362</v>
      </c>
      <c r="I21" s="2">
        <v>305293855</v>
      </c>
      <c r="K21" s="2">
        <v>45170</v>
      </c>
      <c r="M21" s="2">
        <v>44157414217</v>
      </c>
      <c r="O21" s="2">
        <v>37258495673</v>
      </c>
      <c r="Q21" s="2">
        <v>6898918544</v>
      </c>
    </row>
    <row r="22" spans="1:17" x14ac:dyDescent="0.45">
      <c r="A22" s="1" t="s">
        <v>84</v>
      </c>
      <c r="C22" s="2">
        <v>998898</v>
      </c>
      <c r="E22" s="2">
        <v>1003705540901</v>
      </c>
      <c r="G22" s="2">
        <v>1008710098928</v>
      </c>
      <c r="I22" s="2">
        <v>-5004558026</v>
      </c>
      <c r="K22" s="2">
        <v>998898</v>
      </c>
      <c r="M22" s="2">
        <v>1003705540901</v>
      </c>
      <c r="O22" s="2">
        <v>948973078000</v>
      </c>
      <c r="Q22" s="2">
        <v>54732462901</v>
      </c>
    </row>
    <row r="23" spans="1:17" x14ac:dyDescent="0.45">
      <c r="A23" s="1" t="s">
        <v>57</v>
      </c>
      <c r="C23" s="2">
        <v>100</v>
      </c>
      <c r="E23" s="2">
        <v>90515591</v>
      </c>
      <c r="G23" s="2">
        <v>91383433</v>
      </c>
      <c r="I23" s="2">
        <v>-867841</v>
      </c>
      <c r="K23" s="2">
        <v>100</v>
      </c>
      <c r="M23" s="2">
        <v>90515591</v>
      </c>
      <c r="O23" s="2">
        <v>100981693</v>
      </c>
      <c r="Q23" s="2">
        <v>-10466101</v>
      </c>
    </row>
    <row r="24" spans="1:17" x14ac:dyDescent="0.45">
      <c r="A24" s="1" t="s">
        <v>93</v>
      </c>
      <c r="C24" s="2">
        <v>1999000</v>
      </c>
      <c r="E24" s="2">
        <v>1998637681250</v>
      </c>
      <c r="G24" s="2">
        <v>1998637681250</v>
      </c>
      <c r="I24" s="2">
        <v>0</v>
      </c>
      <c r="K24" s="2">
        <v>1999000</v>
      </c>
      <c r="M24" s="2">
        <v>1998637681250</v>
      </c>
      <c r="O24" s="2">
        <v>1998637681250</v>
      </c>
      <c r="Q24" s="2">
        <v>0</v>
      </c>
    </row>
    <row r="25" spans="1:17" x14ac:dyDescent="0.45">
      <c r="A25" s="1" t="s">
        <v>54</v>
      </c>
      <c r="C25" s="2">
        <v>1997900</v>
      </c>
      <c r="E25" s="2">
        <v>1997537880625</v>
      </c>
      <c r="G25" s="2">
        <v>1977761265786</v>
      </c>
      <c r="I25" s="2">
        <v>19776614839</v>
      </c>
      <c r="K25" s="2">
        <v>1997900</v>
      </c>
      <c r="M25" s="2">
        <v>1997537880625</v>
      </c>
      <c r="O25" s="2">
        <v>1997537880624</v>
      </c>
      <c r="Q25" s="2">
        <v>1</v>
      </c>
    </row>
    <row r="26" spans="1:17" x14ac:dyDescent="0.45">
      <c r="A26" s="1" t="s">
        <v>87</v>
      </c>
      <c r="C26" s="2">
        <v>2998950</v>
      </c>
      <c r="E26" s="2">
        <v>2998406440312</v>
      </c>
      <c r="G26" s="2">
        <v>3028390995228</v>
      </c>
      <c r="I26" s="2">
        <v>-29984554915</v>
      </c>
      <c r="K26" s="2">
        <v>2998950</v>
      </c>
      <c r="M26" s="2">
        <v>2998406440312</v>
      </c>
      <c r="O26" s="2">
        <v>2998970011118</v>
      </c>
      <c r="Q26" s="2">
        <v>-563570805</v>
      </c>
    </row>
    <row r="27" spans="1:17" x14ac:dyDescent="0.45">
      <c r="A27" s="1" t="s">
        <v>78</v>
      </c>
      <c r="C27" s="2">
        <v>4100</v>
      </c>
      <c r="E27" s="2">
        <v>4216085695</v>
      </c>
      <c r="G27" s="2">
        <v>4216085695</v>
      </c>
      <c r="I27" s="2">
        <v>0</v>
      </c>
      <c r="K27" s="2">
        <v>4100</v>
      </c>
      <c r="M27" s="2">
        <v>4216085695</v>
      </c>
      <c r="O27" s="2">
        <v>4091058361</v>
      </c>
      <c r="Q27" s="2">
        <v>125027334</v>
      </c>
    </row>
    <row r="28" spans="1:17" x14ac:dyDescent="0.45">
      <c r="A28" s="1" t="s">
        <v>51</v>
      </c>
      <c r="C28" s="2">
        <v>6498900</v>
      </c>
      <c r="E28" s="2">
        <v>6627676515862</v>
      </c>
      <c r="G28" s="2">
        <v>6627676515862</v>
      </c>
      <c r="I28" s="2">
        <v>0</v>
      </c>
      <c r="K28" s="2">
        <v>6498900</v>
      </c>
      <c r="M28" s="2">
        <v>6627676515862</v>
      </c>
      <c r="O28" s="2">
        <v>6562699295119</v>
      </c>
      <c r="Q28" s="2">
        <v>64977220743</v>
      </c>
    </row>
    <row r="29" spans="1:17" x14ac:dyDescent="0.45">
      <c r="A29" s="1" t="s">
        <v>94</v>
      </c>
      <c r="C29" s="2">
        <v>1999264</v>
      </c>
      <c r="E29" s="2">
        <v>1998901633400</v>
      </c>
      <c r="G29" s="2">
        <v>1999264000000</v>
      </c>
      <c r="I29" s="2">
        <v>-362366607</v>
      </c>
      <c r="K29" s="2">
        <v>1999264</v>
      </c>
      <c r="M29" s="2">
        <v>1998901633400</v>
      </c>
      <c r="O29" s="2">
        <v>1999264000000</v>
      </c>
      <c r="Q29" s="2">
        <v>-362366600</v>
      </c>
    </row>
    <row r="30" spans="1:17" x14ac:dyDescent="0.45">
      <c r="A30" s="1" t="s">
        <v>42</v>
      </c>
      <c r="C30" s="2">
        <v>156899</v>
      </c>
      <c r="E30" s="2">
        <v>116711698169</v>
      </c>
      <c r="G30" s="2">
        <v>116868568731</v>
      </c>
      <c r="I30" s="2">
        <v>-156870561</v>
      </c>
      <c r="K30" s="2">
        <v>156899</v>
      </c>
      <c r="M30" s="2">
        <v>116711698169</v>
      </c>
      <c r="O30" s="2">
        <v>98044101285</v>
      </c>
      <c r="Q30" s="2">
        <v>18667596880</v>
      </c>
    </row>
    <row r="31" spans="1:17" x14ac:dyDescent="0.45">
      <c r="A31" s="1" t="s">
        <v>48</v>
      </c>
      <c r="C31" s="2">
        <v>9451000</v>
      </c>
      <c r="E31" s="2">
        <v>8848784817002</v>
      </c>
      <c r="G31" s="2">
        <v>8848784817002</v>
      </c>
      <c r="I31" s="2">
        <v>0</v>
      </c>
      <c r="K31" s="2">
        <v>9451000</v>
      </c>
      <c r="M31" s="2">
        <v>8848784817001</v>
      </c>
      <c r="O31" s="2">
        <v>8254489601862</v>
      </c>
      <c r="Q31" s="2">
        <v>594295215140</v>
      </c>
    </row>
    <row r="32" spans="1:17" x14ac:dyDescent="0.45">
      <c r="A32" s="1" t="s">
        <v>254</v>
      </c>
      <c r="E32" s="2">
        <v>280000000000</v>
      </c>
      <c r="G32" s="2">
        <v>0</v>
      </c>
      <c r="I32" s="2">
        <v>280000000000</v>
      </c>
      <c r="M32" s="2">
        <v>280000000000</v>
      </c>
      <c r="O32" s="2">
        <v>0</v>
      </c>
      <c r="Q32" s="2">
        <v>280000000000</v>
      </c>
    </row>
    <row r="33" spans="5:17" ht="19.5" thickBot="1" x14ac:dyDescent="0.5">
      <c r="E33" s="6">
        <f>SUM(E8:E32)</f>
        <v>44991467275600</v>
      </c>
      <c r="G33" s="6">
        <f>SUM(G8:G32)</f>
        <v>44681474343175</v>
      </c>
      <c r="I33" s="6">
        <f>SUM(I8:I32)</f>
        <v>309992932425</v>
      </c>
      <c r="K33" s="6">
        <f>SUM(K8:K32)</f>
        <v>123643850</v>
      </c>
      <c r="M33" s="6">
        <f>SUM(M8:M32)</f>
        <v>44991467275599</v>
      </c>
      <c r="O33" s="6">
        <f>SUM(O8:O32)</f>
        <v>43363830681730</v>
      </c>
      <c r="Q33" s="6">
        <f>SUM(Q8:Q32)</f>
        <v>1627636593869</v>
      </c>
    </row>
    <row r="34" spans="5:17" ht="19.5" thickTop="1" x14ac:dyDescent="0.45">
      <c r="E34" s="2"/>
      <c r="I34" s="2"/>
      <c r="M34" s="2"/>
      <c r="Q34" s="2"/>
    </row>
    <row r="35" spans="5:17" x14ac:dyDescent="0.45">
      <c r="E35" s="2"/>
      <c r="I35" s="2"/>
      <c r="M35" s="2"/>
      <c r="Q35" s="2"/>
    </row>
    <row r="36" spans="5:17" x14ac:dyDescent="0.45">
      <c r="E36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2"/>
  <sheetViews>
    <sheetView rightToLeft="1" view="pageBreakPreview" zoomScale="85" zoomScaleNormal="100" zoomScaleSheetLayoutView="85" workbookViewId="0">
      <selection activeCell="AB47" sqref="AB47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 x14ac:dyDescent="0.45">
      <c r="A6" s="8" t="s">
        <v>3</v>
      </c>
      <c r="C6" s="11" t="s">
        <v>174</v>
      </c>
      <c r="D6" s="11" t="s">
        <v>174</v>
      </c>
      <c r="E6" s="11" t="s">
        <v>174</v>
      </c>
      <c r="F6" s="11" t="s">
        <v>174</v>
      </c>
      <c r="G6" s="11" t="s">
        <v>174</v>
      </c>
      <c r="H6" s="11" t="s">
        <v>174</v>
      </c>
      <c r="I6" s="11" t="s">
        <v>174</v>
      </c>
      <c r="K6" s="11" t="s">
        <v>175</v>
      </c>
      <c r="L6" s="11" t="s">
        <v>175</v>
      </c>
      <c r="M6" s="11" t="s">
        <v>175</v>
      </c>
      <c r="N6" s="11" t="s">
        <v>175</v>
      </c>
      <c r="O6" s="11" t="s">
        <v>175</v>
      </c>
      <c r="P6" s="11" t="s">
        <v>175</v>
      </c>
      <c r="Q6" s="11" t="s">
        <v>175</v>
      </c>
    </row>
    <row r="7" spans="1:17" ht="30" x14ac:dyDescent="0.45">
      <c r="A7" s="11" t="s">
        <v>3</v>
      </c>
      <c r="C7" s="11" t="s">
        <v>7</v>
      </c>
      <c r="E7" s="11" t="s">
        <v>206</v>
      </c>
      <c r="G7" s="11" t="s">
        <v>207</v>
      </c>
      <c r="I7" s="11" t="s">
        <v>209</v>
      </c>
      <c r="K7" s="11" t="s">
        <v>7</v>
      </c>
      <c r="M7" s="11" t="s">
        <v>206</v>
      </c>
      <c r="O7" s="11" t="s">
        <v>207</v>
      </c>
      <c r="Q7" s="11" t="s">
        <v>209</v>
      </c>
    </row>
    <row r="8" spans="1:17" x14ac:dyDescent="0.45">
      <c r="A8" s="1" t="s">
        <v>210</v>
      </c>
      <c r="C8" s="2">
        <v>0</v>
      </c>
      <c r="E8" s="2">
        <v>0</v>
      </c>
      <c r="G8" s="2">
        <v>0</v>
      </c>
      <c r="I8" s="2">
        <v>0</v>
      </c>
      <c r="K8" s="2">
        <v>38137</v>
      </c>
      <c r="M8" s="2">
        <v>26695900</v>
      </c>
      <c r="O8" s="2">
        <v>26537059</v>
      </c>
      <c r="Q8" s="2">
        <v>158841</v>
      </c>
    </row>
    <row r="9" spans="1:17" x14ac:dyDescent="0.45">
      <c r="A9" s="1" t="s">
        <v>211</v>
      </c>
      <c r="C9" s="2">
        <v>0</v>
      </c>
      <c r="E9" s="2">
        <v>0</v>
      </c>
      <c r="G9" s="2">
        <v>0</v>
      </c>
      <c r="I9" s="2">
        <v>0</v>
      </c>
      <c r="K9" s="2">
        <v>5000000</v>
      </c>
      <c r="M9" s="2">
        <v>76259334375</v>
      </c>
      <c r="O9" s="2">
        <v>66011518125</v>
      </c>
      <c r="Q9" s="2">
        <v>10247816250</v>
      </c>
    </row>
    <row r="10" spans="1:17" x14ac:dyDescent="0.45">
      <c r="A10" s="1" t="s">
        <v>212</v>
      </c>
      <c r="C10" s="2">
        <v>0</v>
      </c>
      <c r="E10" s="2">
        <v>0</v>
      </c>
      <c r="G10" s="2">
        <v>0</v>
      </c>
      <c r="I10" s="2">
        <v>0</v>
      </c>
      <c r="K10" s="2">
        <v>7000000</v>
      </c>
      <c r="M10" s="2">
        <v>97344274301</v>
      </c>
      <c r="O10" s="2">
        <v>82152328125</v>
      </c>
      <c r="Q10" s="2">
        <v>15191946176</v>
      </c>
    </row>
    <row r="11" spans="1:17" x14ac:dyDescent="0.45">
      <c r="A11" s="1" t="s">
        <v>204</v>
      </c>
      <c r="C11" s="2">
        <v>0</v>
      </c>
      <c r="E11" s="2">
        <v>0</v>
      </c>
      <c r="G11" s="2">
        <v>0</v>
      </c>
      <c r="I11" s="2">
        <v>0</v>
      </c>
      <c r="K11" s="2">
        <v>70247</v>
      </c>
      <c r="M11" s="2">
        <v>70310777</v>
      </c>
      <c r="O11" s="2">
        <v>69829030</v>
      </c>
      <c r="Q11" s="2">
        <v>481747</v>
      </c>
    </row>
    <row r="12" spans="1:17" x14ac:dyDescent="0.45">
      <c r="A12" s="1" t="s">
        <v>213</v>
      </c>
      <c r="C12" s="2">
        <v>0</v>
      </c>
      <c r="E12" s="2">
        <v>0</v>
      </c>
      <c r="G12" s="2">
        <v>0</v>
      </c>
      <c r="I12" s="2">
        <v>0</v>
      </c>
      <c r="K12" s="2">
        <v>193882675</v>
      </c>
      <c r="M12" s="2">
        <v>671628170154</v>
      </c>
      <c r="O12" s="2">
        <v>711170279679</v>
      </c>
      <c r="Q12" s="2">
        <v>-39542109525</v>
      </c>
    </row>
    <row r="13" spans="1:17" x14ac:dyDescent="0.45">
      <c r="A13" s="1" t="s">
        <v>214</v>
      </c>
      <c r="C13" s="2">
        <v>0</v>
      </c>
      <c r="E13" s="2">
        <v>0</v>
      </c>
      <c r="G13" s="2">
        <v>0</v>
      </c>
      <c r="I13" s="2">
        <v>0</v>
      </c>
      <c r="K13" s="2">
        <v>108054</v>
      </c>
      <c r="M13" s="2">
        <v>139980659</v>
      </c>
      <c r="O13" s="2">
        <v>54027000</v>
      </c>
      <c r="Q13" s="2">
        <v>85953659</v>
      </c>
    </row>
    <row r="14" spans="1:17" x14ac:dyDescent="0.45">
      <c r="A14" s="1" t="s">
        <v>215</v>
      </c>
      <c r="C14" s="2">
        <v>0</v>
      </c>
      <c r="E14" s="2">
        <v>0</v>
      </c>
      <c r="G14" s="2">
        <v>0</v>
      </c>
      <c r="I14" s="2">
        <v>0</v>
      </c>
      <c r="K14" s="2">
        <v>1283203</v>
      </c>
      <c r="M14" s="2">
        <v>166618295539</v>
      </c>
      <c r="O14" s="2">
        <v>105354029947</v>
      </c>
      <c r="Q14" s="2">
        <v>61264265592</v>
      </c>
    </row>
    <row r="15" spans="1:17" x14ac:dyDescent="0.45">
      <c r="A15" s="1" t="s">
        <v>216</v>
      </c>
      <c r="C15" s="2">
        <v>0</v>
      </c>
      <c r="E15" s="2">
        <v>0</v>
      </c>
      <c r="G15" s="2">
        <v>0</v>
      </c>
      <c r="I15" s="2">
        <v>0</v>
      </c>
      <c r="K15" s="2">
        <v>5043147</v>
      </c>
      <c r="M15" s="2">
        <v>146383696167</v>
      </c>
      <c r="O15" s="2">
        <v>123444874510</v>
      </c>
      <c r="Q15" s="2">
        <v>22938821657</v>
      </c>
    </row>
    <row r="16" spans="1:17" x14ac:dyDescent="0.45">
      <c r="A16" s="1" t="s">
        <v>217</v>
      </c>
      <c r="C16" s="2">
        <v>0</v>
      </c>
      <c r="E16" s="2">
        <v>0</v>
      </c>
      <c r="G16" s="2">
        <v>0</v>
      </c>
      <c r="I16" s="2">
        <v>0</v>
      </c>
      <c r="K16" s="2">
        <v>38137</v>
      </c>
      <c r="M16" s="2">
        <v>110318351</v>
      </c>
      <c r="O16" s="2">
        <v>26695900</v>
      </c>
      <c r="Q16" s="2">
        <v>83622451</v>
      </c>
    </row>
    <row r="17" spans="1:17" x14ac:dyDescent="0.45">
      <c r="A17" s="1" t="s">
        <v>204</v>
      </c>
      <c r="C17" s="2">
        <v>0</v>
      </c>
      <c r="E17" s="2">
        <v>0</v>
      </c>
      <c r="G17" s="2">
        <v>0</v>
      </c>
      <c r="I17" s="2">
        <v>0</v>
      </c>
      <c r="K17" s="2">
        <v>70247</v>
      </c>
      <c r="M17" s="2">
        <v>153204895</v>
      </c>
      <c r="O17" s="2">
        <v>70310777</v>
      </c>
      <c r="Q17" s="2">
        <v>82894118</v>
      </c>
    </row>
    <row r="18" spans="1:17" x14ac:dyDescent="0.45">
      <c r="A18" s="1" t="s">
        <v>218</v>
      </c>
      <c r="C18" s="2">
        <v>0</v>
      </c>
      <c r="E18" s="2">
        <v>0</v>
      </c>
      <c r="G18" s="2">
        <v>0</v>
      </c>
      <c r="I18" s="2">
        <v>0</v>
      </c>
      <c r="K18" s="2">
        <v>3500000</v>
      </c>
      <c r="M18" s="2">
        <v>50590352538</v>
      </c>
      <c r="O18" s="2">
        <v>36570021468</v>
      </c>
      <c r="Q18" s="2">
        <v>14020331070</v>
      </c>
    </row>
    <row r="19" spans="1:17" x14ac:dyDescent="0.45">
      <c r="A19" s="1" t="s">
        <v>219</v>
      </c>
      <c r="C19" s="2">
        <v>0</v>
      </c>
      <c r="E19" s="2">
        <v>0</v>
      </c>
      <c r="G19" s="2">
        <v>0</v>
      </c>
      <c r="I19" s="2">
        <v>0</v>
      </c>
      <c r="K19" s="2">
        <v>3288623</v>
      </c>
      <c r="M19" s="2">
        <v>1017908887728</v>
      </c>
      <c r="O19" s="2">
        <v>843316962919</v>
      </c>
      <c r="Q19" s="2">
        <v>174591924809</v>
      </c>
    </row>
    <row r="20" spans="1:17" x14ac:dyDescent="0.45">
      <c r="A20" s="1" t="s">
        <v>214</v>
      </c>
      <c r="C20" s="2">
        <v>0</v>
      </c>
      <c r="E20" s="2">
        <v>0</v>
      </c>
      <c r="G20" s="2">
        <v>0</v>
      </c>
      <c r="I20" s="2">
        <v>0</v>
      </c>
      <c r="K20" s="2">
        <v>108054</v>
      </c>
      <c r="M20" s="2">
        <v>54027000</v>
      </c>
      <c r="O20" s="2">
        <v>53705539</v>
      </c>
      <c r="Q20" s="2">
        <v>321461</v>
      </c>
    </row>
    <row r="21" spans="1:17" x14ac:dyDescent="0.45">
      <c r="A21" s="1" t="s">
        <v>220</v>
      </c>
      <c r="C21" s="2">
        <v>0</v>
      </c>
      <c r="E21" s="2">
        <v>0</v>
      </c>
      <c r="G21" s="2">
        <v>0</v>
      </c>
      <c r="I21" s="2">
        <v>0</v>
      </c>
      <c r="K21" s="2">
        <v>27875338</v>
      </c>
      <c r="M21" s="2">
        <v>492354631001</v>
      </c>
      <c r="O21" s="2">
        <v>394882366199</v>
      </c>
      <c r="Q21" s="2">
        <v>97472264802</v>
      </c>
    </row>
    <row r="22" spans="1:17" x14ac:dyDescent="0.45">
      <c r="A22" s="1" t="s">
        <v>221</v>
      </c>
      <c r="C22" s="2">
        <v>0</v>
      </c>
      <c r="E22" s="2">
        <v>0</v>
      </c>
      <c r="G22" s="2">
        <v>0</v>
      </c>
      <c r="I22" s="2">
        <v>0</v>
      </c>
      <c r="K22" s="2">
        <v>116769</v>
      </c>
      <c r="M22" s="2">
        <v>1188018554</v>
      </c>
      <c r="O22" s="2">
        <v>1188464134</v>
      </c>
      <c r="Q22" s="2">
        <v>-445580</v>
      </c>
    </row>
    <row r="23" spans="1:17" x14ac:dyDescent="0.45">
      <c r="A23" s="1" t="s">
        <v>222</v>
      </c>
      <c r="C23" s="2">
        <v>0</v>
      </c>
      <c r="E23" s="2">
        <v>0</v>
      </c>
      <c r="G23" s="2">
        <v>0</v>
      </c>
      <c r="I23" s="2">
        <v>0</v>
      </c>
      <c r="K23" s="2">
        <v>6989940</v>
      </c>
      <c r="M23" s="2">
        <v>130590518184</v>
      </c>
      <c r="O23" s="2">
        <v>104269101609</v>
      </c>
      <c r="Q23" s="2">
        <v>26321416575</v>
      </c>
    </row>
    <row r="24" spans="1:17" x14ac:dyDescent="0.45">
      <c r="A24" s="1" t="s">
        <v>75</v>
      </c>
      <c r="C24" s="2">
        <v>591900</v>
      </c>
      <c r="E24" s="2">
        <v>591900000000</v>
      </c>
      <c r="G24" s="2">
        <v>584277542401</v>
      </c>
      <c r="I24" s="2">
        <v>7622457599</v>
      </c>
      <c r="K24" s="2">
        <v>1596900</v>
      </c>
      <c r="M24" s="2">
        <v>1585615693440</v>
      </c>
      <c r="O24" s="2">
        <v>1576335204349</v>
      </c>
      <c r="Q24" s="2">
        <v>9280489091</v>
      </c>
    </row>
    <row r="25" spans="1:17" x14ac:dyDescent="0.45">
      <c r="A25" s="1" t="s">
        <v>54</v>
      </c>
      <c r="C25" s="2">
        <v>100</v>
      </c>
      <c r="E25" s="2">
        <v>99981875</v>
      </c>
      <c r="G25" s="2">
        <v>99981875</v>
      </c>
      <c r="I25" s="2">
        <v>0</v>
      </c>
      <c r="K25" s="2">
        <v>2100</v>
      </c>
      <c r="M25" s="2">
        <v>2109617566</v>
      </c>
      <c r="O25" s="2">
        <v>2099619376</v>
      </c>
      <c r="Q25" s="2">
        <v>9998190</v>
      </c>
    </row>
    <row r="26" spans="1:17" x14ac:dyDescent="0.45">
      <c r="A26" s="1" t="s">
        <v>87</v>
      </c>
      <c r="C26" s="2">
        <v>50</v>
      </c>
      <c r="E26" s="2">
        <v>49990938</v>
      </c>
      <c r="G26" s="2">
        <v>50000334</v>
      </c>
      <c r="I26" s="2">
        <v>-9396</v>
      </c>
      <c r="K26" s="2">
        <v>1050</v>
      </c>
      <c r="M26" s="2">
        <v>1059807880</v>
      </c>
      <c r="O26" s="2">
        <v>1050007007</v>
      </c>
      <c r="Q26" s="2">
        <v>9800873</v>
      </c>
    </row>
    <row r="27" spans="1:17" x14ac:dyDescent="0.45">
      <c r="A27" s="1" t="s">
        <v>90</v>
      </c>
      <c r="C27" s="2">
        <v>1993059</v>
      </c>
      <c r="E27" s="2">
        <v>1992746716907</v>
      </c>
      <c r="G27" s="2">
        <v>1992698980023</v>
      </c>
      <c r="I27" s="2">
        <v>47736884</v>
      </c>
      <c r="K27" s="2">
        <v>1994059</v>
      </c>
      <c r="M27" s="2">
        <v>1993756533845</v>
      </c>
      <c r="O27" s="2">
        <v>1993698798773</v>
      </c>
      <c r="Q27" s="2">
        <v>57735072</v>
      </c>
    </row>
    <row r="28" spans="1:17" x14ac:dyDescent="0.45">
      <c r="A28" s="1" t="s">
        <v>84</v>
      </c>
      <c r="C28" s="2">
        <v>100</v>
      </c>
      <c r="E28" s="2">
        <v>100481287</v>
      </c>
      <c r="G28" s="2">
        <v>95002000</v>
      </c>
      <c r="I28" s="2">
        <v>5479287</v>
      </c>
      <c r="K28" s="2">
        <v>1100</v>
      </c>
      <c r="M28" s="2">
        <v>1110298225</v>
      </c>
      <c r="O28" s="2">
        <v>1045022000</v>
      </c>
      <c r="Q28" s="2">
        <v>65276225</v>
      </c>
    </row>
    <row r="29" spans="1:17" x14ac:dyDescent="0.45">
      <c r="A29" s="1" t="s">
        <v>72</v>
      </c>
      <c r="C29" s="2">
        <v>10000</v>
      </c>
      <c r="E29" s="2">
        <v>9862062179</v>
      </c>
      <c r="G29" s="2">
        <v>9998187500</v>
      </c>
      <c r="I29" s="2">
        <v>-136125321</v>
      </c>
      <c r="K29" s="2">
        <v>10000</v>
      </c>
      <c r="M29" s="2">
        <v>9862062179</v>
      </c>
      <c r="O29" s="2">
        <v>9998187500</v>
      </c>
      <c r="Q29" s="2">
        <v>-136125321</v>
      </c>
    </row>
    <row r="30" spans="1:17" x14ac:dyDescent="0.45">
      <c r="A30" s="1" t="s">
        <v>223</v>
      </c>
      <c r="C30" s="2">
        <v>0</v>
      </c>
      <c r="E30" s="2">
        <v>0</v>
      </c>
      <c r="G30" s="2">
        <v>0</v>
      </c>
      <c r="I30" s="2">
        <v>0</v>
      </c>
      <c r="K30" s="2">
        <v>3466000</v>
      </c>
      <c r="M30" s="2">
        <v>3513392536389</v>
      </c>
      <c r="O30" s="2">
        <v>3299158538681</v>
      </c>
      <c r="Q30" s="2">
        <v>214233997708</v>
      </c>
    </row>
    <row r="31" spans="1:17" x14ac:dyDescent="0.45">
      <c r="A31" s="1" t="s">
        <v>224</v>
      </c>
      <c r="C31" s="2">
        <v>0</v>
      </c>
      <c r="E31" s="2">
        <v>0</v>
      </c>
      <c r="G31" s="2">
        <v>0</v>
      </c>
      <c r="I31" s="2">
        <v>0</v>
      </c>
      <c r="K31" s="2">
        <v>25500</v>
      </c>
      <c r="M31" s="2">
        <v>25500000000</v>
      </c>
      <c r="O31" s="2">
        <v>25140992369</v>
      </c>
      <c r="Q31" s="2">
        <v>359007631</v>
      </c>
    </row>
    <row r="32" spans="1:17" x14ac:dyDescent="0.45">
      <c r="A32" s="1" t="s">
        <v>183</v>
      </c>
      <c r="C32" s="2">
        <v>0</v>
      </c>
      <c r="E32" s="2">
        <v>0</v>
      </c>
      <c r="G32" s="2">
        <v>0</v>
      </c>
      <c r="I32" s="2">
        <v>0</v>
      </c>
      <c r="K32" s="2">
        <v>500000</v>
      </c>
      <c r="M32" s="2">
        <v>504979084688</v>
      </c>
      <c r="O32" s="2">
        <v>499909375000</v>
      </c>
      <c r="Q32" s="2">
        <v>5069709688</v>
      </c>
    </row>
    <row r="33" spans="1:17" x14ac:dyDescent="0.45">
      <c r="A33" s="1" t="s">
        <v>225</v>
      </c>
      <c r="C33" s="2">
        <v>0</v>
      </c>
      <c r="E33" s="2">
        <v>0</v>
      </c>
      <c r="G33" s="2">
        <v>0</v>
      </c>
      <c r="I33" s="2">
        <v>0</v>
      </c>
      <c r="K33" s="2">
        <v>38458</v>
      </c>
      <c r="M33" s="2">
        <v>38458000000</v>
      </c>
      <c r="O33" s="2">
        <v>34306008508</v>
      </c>
      <c r="Q33" s="2">
        <v>4151991492</v>
      </c>
    </row>
    <row r="34" spans="1:17" x14ac:dyDescent="0.45">
      <c r="A34" s="1" t="s">
        <v>63</v>
      </c>
      <c r="C34" s="2">
        <v>0</v>
      </c>
      <c r="E34" s="2">
        <v>0</v>
      </c>
      <c r="G34" s="2">
        <v>0</v>
      </c>
      <c r="I34" s="2">
        <v>0</v>
      </c>
      <c r="K34" s="2">
        <v>5000</v>
      </c>
      <c r="M34" s="2">
        <v>5049084688</v>
      </c>
      <c r="O34" s="2">
        <v>4999093750</v>
      </c>
      <c r="Q34" s="2">
        <v>49990938</v>
      </c>
    </row>
    <row r="35" spans="1:17" x14ac:dyDescent="0.45">
      <c r="A35" s="1" t="s">
        <v>36</v>
      </c>
      <c r="C35" s="2">
        <v>0</v>
      </c>
      <c r="E35" s="2">
        <v>0</v>
      </c>
      <c r="G35" s="2">
        <v>0</v>
      </c>
      <c r="I35" s="2">
        <v>0</v>
      </c>
      <c r="K35" s="2">
        <v>5000</v>
      </c>
      <c r="M35" s="2">
        <v>5049084688</v>
      </c>
      <c r="O35" s="2">
        <v>4999093750</v>
      </c>
      <c r="Q35" s="2">
        <v>49990938</v>
      </c>
    </row>
    <row r="36" spans="1:17" x14ac:dyDescent="0.45">
      <c r="A36" s="1" t="s">
        <v>185</v>
      </c>
      <c r="C36" s="2">
        <v>0</v>
      </c>
      <c r="E36" s="2">
        <v>0</v>
      </c>
      <c r="G36" s="2">
        <v>0</v>
      </c>
      <c r="I36" s="2">
        <v>0</v>
      </c>
      <c r="K36" s="2">
        <v>1509020</v>
      </c>
      <c r="M36" s="2">
        <v>1523873705028</v>
      </c>
      <c r="O36" s="2">
        <v>1508746490125</v>
      </c>
      <c r="Q36" s="2">
        <v>15127214903</v>
      </c>
    </row>
    <row r="37" spans="1:17" x14ac:dyDescent="0.45">
      <c r="A37" s="1" t="s">
        <v>60</v>
      </c>
      <c r="C37" s="2">
        <v>0</v>
      </c>
      <c r="E37" s="2">
        <v>0</v>
      </c>
      <c r="G37" s="2">
        <v>0</v>
      </c>
      <c r="I37" s="2">
        <v>0</v>
      </c>
      <c r="K37" s="2">
        <v>5000</v>
      </c>
      <c r="M37" s="2">
        <v>5049084688</v>
      </c>
      <c r="O37" s="2">
        <v>4999093750</v>
      </c>
      <c r="Q37" s="2">
        <v>49990938</v>
      </c>
    </row>
    <row r="38" spans="1:17" x14ac:dyDescent="0.45">
      <c r="A38" s="1" t="s">
        <v>189</v>
      </c>
      <c r="C38" s="2">
        <v>0</v>
      </c>
      <c r="E38" s="2">
        <v>0</v>
      </c>
      <c r="G38" s="2">
        <v>0</v>
      </c>
      <c r="I38" s="2">
        <v>0</v>
      </c>
      <c r="K38" s="2">
        <v>2597880</v>
      </c>
      <c r="M38" s="2">
        <v>2597465866250</v>
      </c>
      <c r="O38" s="2">
        <v>2623383225592</v>
      </c>
      <c r="Q38" s="2">
        <v>-25917359342</v>
      </c>
    </row>
    <row r="39" spans="1:17" x14ac:dyDescent="0.45">
      <c r="A39" s="1" t="s">
        <v>226</v>
      </c>
      <c r="C39" s="2">
        <v>0</v>
      </c>
      <c r="E39" s="2">
        <v>0</v>
      </c>
      <c r="G39" s="2">
        <v>0</v>
      </c>
      <c r="I39" s="2">
        <v>0</v>
      </c>
      <c r="K39" s="2">
        <v>109600</v>
      </c>
      <c r="M39" s="2">
        <v>114115243599</v>
      </c>
      <c r="O39" s="2">
        <v>110008498380</v>
      </c>
      <c r="Q39" s="2">
        <v>4106745219</v>
      </c>
    </row>
    <row r="40" spans="1:17" x14ac:dyDescent="0.45">
      <c r="A40" s="1" t="s">
        <v>227</v>
      </c>
      <c r="C40" s="2">
        <v>0</v>
      </c>
      <c r="E40" s="2">
        <v>0</v>
      </c>
      <c r="G40" s="2">
        <v>0</v>
      </c>
      <c r="I40" s="2">
        <v>0</v>
      </c>
      <c r="K40" s="2">
        <v>1839750</v>
      </c>
      <c r="M40" s="2">
        <v>662147644822</v>
      </c>
      <c r="O40" s="2">
        <v>694994853159</v>
      </c>
      <c r="Q40" s="2">
        <v>-32847208336</v>
      </c>
    </row>
    <row r="41" spans="1:17" x14ac:dyDescent="0.45">
      <c r="A41" s="1" t="s">
        <v>180</v>
      </c>
      <c r="C41" s="2">
        <v>0</v>
      </c>
      <c r="E41" s="2">
        <v>0</v>
      </c>
      <c r="G41" s="2">
        <v>0</v>
      </c>
      <c r="I41" s="2">
        <v>0</v>
      </c>
      <c r="K41" s="2">
        <v>36725</v>
      </c>
      <c r="M41" s="2">
        <v>36718343595</v>
      </c>
      <c r="O41" s="2">
        <v>36718343593</v>
      </c>
      <c r="Q41" s="2">
        <v>2</v>
      </c>
    </row>
    <row r="42" spans="1:17" x14ac:dyDescent="0.45">
      <c r="A42" s="1" t="s">
        <v>191</v>
      </c>
      <c r="C42" s="2">
        <v>0</v>
      </c>
      <c r="E42" s="2">
        <v>0</v>
      </c>
      <c r="G42" s="2">
        <v>0</v>
      </c>
      <c r="I42" s="2">
        <v>0</v>
      </c>
      <c r="K42" s="2">
        <v>246900</v>
      </c>
      <c r="M42" s="2">
        <v>246899093750</v>
      </c>
      <c r="O42" s="2">
        <v>240776604182</v>
      </c>
      <c r="Q42" s="2">
        <v>6122489568</v>
      </c>
    </row>
    <row r="43" spans="1:17" x14ac:dyDescent="0.45">
      <c r="A43" s="1" t="s">
        <v>66</v>
      </c>
      <c r="C43" s="2">
        <v>0</v>
      </c>
      <c r="E43" s="2">
        <v>0</v>
      </c>
      <c r="G43" s="2">
        <v>0</v>
      </c>
      <c r="I43" s="2">
        <v>0</v>
      </c>
      <c r="K43" s="2">
        <v>2932000</v>
      </c>
      <c r="M43" s="2">
        <v>2861105623528</v>
      </c>
      <c r="O43" s="2">
        <v>2908685201219</v>
      </c>
      <c r="Q43" s="2">
        <v>-47579577691</v>
      </c>
    </row>
    <row r="44" spans="1:17" x14ac:dyDescent="0.45">
      <c r="A44" s="1" t="s">
        <v>51</v>
      </c>
      <c r="C44" s="2">
        <v>0</v>
      </c>
      <c r="E44" s="2">
        <v>0</v>
      </c>
      <c r="G44" s="2">
        <v>0</v>
      </c>
      <c r="I44" s="2">
        <v>0</v>
      </c>
      <c r="K44" s="2">
        <v>1000</v>
      </c>
      <c r="M44" s="2">
        <v>1019815125</v>
      </c>
      <c r="O44" s="2">
        <v>1009816937</v>
      </c>
      <c r="Q44" s="2">
        <v>9998188</v>
      </c>
    </row>
    <row r="45" spans="1:17" x14ac:dyDescent="0.45">
      <c r="A45" s="1" t="s">
        <v>81</v>
      </c>
      <c r="C45" s="2">
        <v>0</v>
      </c>
      <c r="E45" s="2">
        <v>0</v>
      </c>
      <c r="G45" s="2">
        <v>0</v>
      </c>
      <c r="I45" s="2">
        <v>0</v>
      </c>
      <c r="K45" s="2">
        <v>20000</v>
      </c>
      <c r="M45" s="2">
        <v>18770747190</v>
      </c>
      <c r="O45" s="2">
        <v>19996374997</v>
      </c>
      <c r="Q45" s="2">
        <v>-1225627807</v>
      </c>
    </row>
    <row r="46" spans="1:17" x14ac:dyDescent="0.45">
      <c r="A46" s="1" t="s">
        <v>69</v>
      </c>
      <c r="C46" s="2">
        <v>0</v>
      </c>
      <c r="E46" s="2">
        <v>0</v>
      </c>
      <c r="G46" s="2">
        <v>0</v>
      </c>
      <c r="I46" s="2">
        <v>0</v>
      </c>
      <c r="K46" s="2">
        <v>10000</v>
      </c>
      <c r="M46" s="2">
        <v>9931199646</v>
      </c>
      <c r="O46" s="2">
        <v>9602149294</v>
      </c>
      <c r="Q46" s="2">
        <v>329050352</v>
      </c>
    </row>
    <row r="47" spans="1:17" x14ac:dyDescent="0.45">
      <c r="A47" s="1" t="s">
        <v>187</v>
      </c>
      <c r="C47" s="2">
        <v>0</v>
      </c>
      <c r="E47" s="2">
        <v>0</v>
      </c>
      <c r="G47" s="2">
        <v>0</v>
      </c>
      <c r="I47" s="2">
        <v>0</v>
      </c>
      <c r="K47" s="2">
        <v>1348600</v>
      </c>
      <c r="M47" s="2">
        <v>1348600000000</v>
      </c>
      <c r="O47" s="2">
        <v>1336081389761</v>
      </c>
      <c r="Q47" s="2">
        <v>12518610239</v>
      </c>
    </row>
    <row r="48" spans="1:17" ht="19.5" thickBot="1" x14ac:dyDescent="0.5">
      <c r="C48" s="6">
        <f>SUM(C8:C47)</f>
        <v>2595209</v>
      </c>
      <c r="E48" s="6">
        <f>SUM(E8:E47)</f>
        <v>2594759233186</v>
      </c>
      <c r="G48" s="6">
        <f>SUM(G8:G47)</f>
        <v>2587219694133</v>
      </c>
      <c r="I48" s="6">
        <f>SUM(I8:I47)</f>
        <v>7539539053</v>
      </c>
      <c r="K48" s="6">
        <f>SUM(K8:K47)</f>
        <v>272714213</v>
      </c>
      <c r="M48" s="6">
        <f>SUM(M8:M47)</f>
        <v>19963058886932</v>
      </c>
      <c r="O48" s="6">
        <f>SUM(O8:O47)</f>
        <v>19416403034072</v>
      </c>
      <c r="Q48" s="6">
        <f>SUM(Q8:Q47)</f>
        <v>546655852861</v>
      </c>
    </row>
    <row r="49" spans="17:17" ht="19.5" thickTop="1" x14ac:dyDescent="0.45"/>
    <row r="50" spans="17:17" x14ac:dyDescent="0.45">
      <c r="Q50" s="2"/>
    </row>
    <row r="51" spans="17:17" x14ac:dyDescent="0.45">
      <c r="Q51" s="2"/>
    </row>
    <row r="52" spans="17:17" x14ac:dyDescent="0.45">
      <c r="Q52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2023-08-27T07:36:25Z</dcterms:created>
  <dcterms:modified xsi:type="dcterms:W3CDTF">2023-08-28T10:53:44Z</dcterms:modified>
</cp:coreProperties>
</file>