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22695" windowHeight="8895" firstSheet="9" activeTab="10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45621"/>
</workbook>
</file>

<file path=xl/calcChain.xml><?xml version="1.0" encoding="utf-8"?>
<calcChain xmlns="http://schemas.openxmlformats.org/spreadsheetml/2006/main">
  <c r="Q38" i="9" l="1"/>
  <c r="W33" i="1"/>
  <c r="K10" i="4" l="1"/>
  <c r="W34" i="1"/>
  <c r="U34" i="1"/>
  <c r="O34" i="1"/>
  <c r="K34" i="1"/>
  <c r="G34" i="1"/>
  <c r="E34" i="1"/>
  <c r="AI19" i="3"/>
  <c r="AG19" i="3"/>
  <c r="AE19" i="3"/>
  <c r="AA19" i="3"/>
  <c r="W19" i="3"/>
  <c r="Q21" i="6"/>
  <c r="O21" i="6"/>
  <c r="M21" i="6"/>
  <c r="K21" i="6"/>
  <c r="I27" i="7"/>
  <c r="K27" i="7"/>
  <c r="M27" i="7"/>
  <c r="O27" i="7"/>
  <c r="Q27" i="7"/>
  <c r="S27" i="7"/>
  <c r="Q39" i="9"/>
  <c r="O39" i="9"/>
  <c r="M39" i="9"/>
  <c r="I39" i="9"/>
  <c r="G39" i="9"/>
  <c r="E39" i="9"/>
  <c r="Q18" i="10"/>
  <c r="O18" i="10"/>
  <c r="M18" i="10"/>
  <c r="I18" i="10"/>
  <c r="G18" i="10"/>
  <c r="E18" i="10"/>
  <c r="S33" i="11"/>
  <c r="Q33" i="11"/>
  <c r="O33" i="11"/>
  <c r="M33" i="11"/>
  <c r="K33" i="11"/>
  <c r="I33" i="11"/>
  <c r="G33" i="11"/>
  <c r="E33" i="11"/>
  <c r="C33" i="11"/>
  <c r="Q20" i="12"/>
  <c r="O20" i="12"/>
  <c r="M20" i="12"/>
  <c r="K20" i="12"/>
  <c r="I20" i="12"/>
  <c r="G20" i="12"/>
  <c r="E20" i="12"/>
  <c r="C20" i="12"/>
  <c r="H20" i="13"/>
  <c r="E20" i="13"/>
  <c r="C10" i="15"/>
</calcChain>
</file>

<file path=xl/sharedStrings.xml><?xml version="1.0" encoding="utf-8"?>
<sst xmlns="http://schemas.openxmlformats.org/spreadsheetml/2006/main" count="795" uniqueCount="203">
  <si>
    <t>صندوق سرمایه‌گذاری با درآمد ثابت نگین سامان</t>
  </si>
  <si>
    <t>صورت وضعیت پورتفوی</t>
  </si>
  <si>
    <t>برای ماه منتهی به 1399/11/30</t>
  </si>
  <si>
    <t>نام شرکت</t>
  </si>
  <si>
    <t>1399/10/30</t>
  </si>
  <si>
    <t>تغییرات طی دوره</t>
  </si>
  <si>
    <t>1399/11/30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</si>
  <si>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</si>
  <si>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</si>
  <si>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</si>
  <si>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</si>
  <si>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</si>
  <si>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</si>
  <si>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</si>
  <si>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</si>
  <si>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البرزدارو</t>
  </si>
  <si>
    <t>0.15 %</t>
  </si>
  <si>
    <t>بانک ملت</t>
  </si>
  <si>
    <t>0.35 %</t>
  </si>
  <si>
    <t>پتروشیمی بوعلی سینا</t>
  </si>
  <si>
    <t>0.00 %</t>
  </si>
  <si>
    <t>پتروشیمی پردیس</t>
  </si>
  <si>
    <t>0.31 %</t>
  </si>
  <si>
    <t>پتروشیمی جم</t>
  </si>
  <si>
    <t>0.06 %</t>
  </si>
  <si>
    <t>پخش البرز</t>
  </si>
  <si>
    <t>0.13 %</t>
  </si>
  <si>
    <t>پدیده شیمی قرن</t>
  </si>
  <si>
    <t>0.58 %</t>
  </si>
  <si>
    <t>پلی پروپیلن جم - جم پیلن</t>
  </si>
  <si>
    <t>0.30 %</t>
  </si>
  <si>
    <t>پلیمر آریا ساسول</t>
  </si>
  <si>
    <t>0.56 %</t>
  </si>
  <si>
    <t>تامین سرمایه نوین</t>
  </si>
  <si>
    <t>0.26 %</t>
  </si>
  <si>
    <t>توسعه‌ صنایع‌ بهشهر(هلدینگ</t>
  </si>
  <si>
    <t>ح . ‌توکافولاد(هلدینگ‌</t>
  </si>
  <si>
    <t>0.57 %</t>
  </si>
  <si>
    <t>سپیدار سیستم آسیا</t>
  </si>
  <si>
    <t>سرمایه گذاری گروه توسعه ملی</t>
  </si>
  <si>
    <t>0.25 %</t>
  </si>
  <si>
    <t>سرمایه‌ گذاری‌ پارس‌ توشه‌</t>
  </si>
  <si>
    <t>0.45 %</t>
  </si>
  <si>
    <t>سرمایه‌گذاری‌توکافولاد(هلدینگ</t>
  </si>
  <si>
    <t>0.29 %</t>
  </si>
  <si>
    <t>سرمایه‌گذاری‌غدیر(هلدینگ‌</t>
  </si>
  <si>
    <t>0.33 %</t>
  </si>
  <si>
    <t>صنایع پتروشیمی خلیج فارس</t>
  </si>
  <si>
    <t>0.59 %</t>
  </si>
  <si>
    <t>مبین انرژی خلیج فارس</t>
  </si>
  <si>
    <t>0.17 %</t>
  </si>
  <si>
    <t>مدیریت سرمایه گذاری کوثربهمن</t>
  </si>
  <si>
    <t>مدیریت صنعت شوینده ت.ص.بهشهر</t>
  </si>
  <si>
    <t>معدنی و صنعتی گل گهر</t>
  </si>
  <si>
    <t>0.19 %</t>
  </si>
  <si>
    <t>ملی‌ صنایع‌ مس‌ ایران‌</t>
  </si>
  <si>
    <t>0.68 %</t>
  </si>
  <si>
    <t>سبحان دارو</t>
  </si>
  <si>
    <t>0.20 %</t>
  </si>
  <si>
    <t>ح . پتروشیمی جم</t>
  </si>
  <si>
    <t>0.02 %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</si>
  <si>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</si>
  <si>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</si>
  <si>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</si>
  <si>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</si>
  <si>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</si>
  <si>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</si>
  <si>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</si>
  <si>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</si>
  <si>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</si>
  <si>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</si>
  <si>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</si>
  <si>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</si>
  <si>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دومینو14040208</t>
  </si>
  <si>
    <t>بله</t>
  </si>
  <si>
    <t>1399/02/08</t>
  </si>
  <si>
    <t>1404/02/07</t>
  </si>
  <si>
    <t>2.62 %</t>
  </si>
  <si>
    <t>اسنادخزانه-م20بودجه98-020806</t>
  </si>
  <si>
    <t>1399/02/20</t>
  </si>
  <si>
    <t>1402/08/06</t>
  </si>
  <si>
    <t>4.11 %</t>
  </si>
  <si>
    <t>اسنادخزانه-م21بودجه98-020906</t>
  </si>
  <si>
    <t>1399/01/27</t>
  </si>
  <si>
    <t>1402/09/06</t>
  </si>
  <si>
    <t>0.69 %</t>
  </si>
  <si>
    <t>مرابحه دولت تعاون-کاردان991118</t>
  </si>
  <si>
    <t>1395/11/18</t>
  </si>
  <si>
    <t>1399/11/18</t>
  </si>
  <si>
    <t>مرابحه عام دولت4-ش.خ 0205</t>
  </si>
  <si>
    <t>1399/05/07</t>
  </si>
  <si>
    <t>1402/05/07</t>
  </si>
  <si>
    <t>18.12 %</t>
  </si>
  <si>
    <t>مرابحه گندم2-واجدشرایط خاص1400</t>
  </si>
  <si>
    <t>1396/08/20</t>
  </si>
  <si>
    <t>1400/08/20</t>
  </si>
  <si>
    <t>1.74 %</t>
  </si>
  <si>
    <t>مشارکت رایان سایپا-3ماهه16%</t>
  </si>
  <si>
    <t>1397/06/05</t>
  </si>
  <si>
    <t>1401/06/05</t>
  </si>
  <si>
    <t>9.33 %</t>
  </si>
  <si>
    <t>منفعت دولت5-ش.خاص کاردان0108</t>
  </si>
  <si>
    <t>1398/08/18</t>
  </si>
  <si>
    <t>1401/08/18</t>
  </si>
  <si>
    <t>0.03 %</t>
  </si>
  <si>
    <t>منفعت صبا اروند کاردان14001113</t>
  </si>
  <si>
    <t>1397/11/13</t>
  </si>
  <si>
    <t>1400/11/13</t>
  </si>
  <si>
    <t>6.09 %</t>
  </si>
  <si>
    <t>سلف موازی برق نیروی برق حرارتی</t>
  </si>
  <si>
    <t>1399/10/23</t>
  </si>
  <si>
    <t>1401/10/22</t>
  </si>
  <si>
    <t>9.22 %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</si>
  <si>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</si>
  <si>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</si>
  <si>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</si>
  <si>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</si>
  <si>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</si>
  <si>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</si>
  <si>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</si>
  <si>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</si>
  <si>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</si>
  <si>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</si>
  <si>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</si>
  <si>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</si>
  <si>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</si>
  <si>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</si>
  <si>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</si>
  <si>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</si>
  <si>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</si>
  <si>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</si>
  <si>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</si>
  <si>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</si>
  <si>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</si>
  <si>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826-40-13470000-1</t>
  </si>
  <si>
    <t>حساب جاری</t>
  </si>
  <si>
    <t>1396/02/04</t>
  </si>
  <si>
    <t>بانک ملی جهان کودک</t>
  </si>
  <si>
    <t>0111343018008</t>
  </si>
  <si>
    <t>1396/05/15</t>
  </si>
  <si>
    <t>بانک تجارت مطهري-مهرداد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</si>
  <si>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</si>
  <si>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</si>
  <si>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</si>
  <si>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</si>
  <si>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</si>
  <si>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</si>
  <si>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</si>
  <si>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رفاه شيخ بهايي</t>
  </si>
  <si>
    <t>287155067</t>
  </si>
  <si>
    <t>120.1197.722176.2</t>
  </si>
  <si>
    <t>سپرده بلند مدت</t>
  </si>
  <si>
    <t>895112134700001</t>
  </si>
  <si>
    <t>1399/05/14</t>
  </si>
  <si>
    <t>بانک تجارت آفریقا</t>
  </si>
  <si>
    <t>6251694085</t>
  </si>
  <si>
    <t>1399/09/05</t>
  </si>
  <si>
    <t>895112134700002</t>
  </si>
  <si>
    <t>1399/10/06</t>
  </si>
  <si>
    <t>895-112-13470000-3</t>
  </si>
  <si>
    <t>1399/11/19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</si>
  <si>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</si>
  <si>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</si>
  <si>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</si>
  <si>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</si>
  <si>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</si>
  <si>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</si>
  <si>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</si>
  <si>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</si>
  <si>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</si>
  <si>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</si>
  <si>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</si>
  <si>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</si>
  <si>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</si>
  <si>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</si>
  <si>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</si>
  <si>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</si>
  <si>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</si>
  <si>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</si>
  <si>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</si>
  <si>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اسنادخزانه-م13بودجه98-010219</t>
  </si>
  <si>
    <t>اسنادخزانه-م17بودجه98-010512</t>
  </si>
  <si>
    <t>درآمد سود سهام</t>
  </si>
  <si>
    <t>درآمد تغییر ارزش</t>
  </si>
  <si>
    <t>درآمد فروش</t>
  </si>
  <si>
    <t>درصد از کل درآمدها</t>
  </si>
  <si>
    <t>جمع</t>
  </si>
  <si>
    <t>نام سپرده بانکی</t>
  </si>
  <si>
    <t>نام سپرده</t>
  </si>
  <si>
    <t>سود سپرده بانکی و گواهی سپرده</t>
  </si>
  <si>
    <t>829-111-13470000-1</t>
  </si>
  <si>
    <t>869-111-13470000-1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</si>
  <si>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</si>
  <si>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</si>
  <si>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</si>
  <si>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</si>
  <si>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</si>
  <si>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</si>
  <si>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-</t>
  </si>
  <si>
    <t>تنزیل سود سهام</t>
  </si>
  <si>
    <t>درآمد تغییر
 ارزش</t>
  </si>
  <si>
    <t>درآمد سود
 اوراق</t>
  </si>
  <si>
    <t>سود و زیان 
ناشی از فروش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</si>
</sst>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;[Black]\(#,##0\);\-\ ;"/>
  </numFmts>
  <fonts count="4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3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/>
    <xf numFmtId="164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2"/>
  <sheetViews>
    <sheetView rightToLeft="1" topLeftCell="E31" workbookViewId="0">
      <selection activeCell="W37" sqref="W37:W42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9.140625" style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9.140625" style="1" customWidth="1"/>
    <col min="10" max="10" width="1" style="1" customWidth="1"/>
    <col min="11" max="11" width="19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14.8554687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3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37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7.75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27.75" x14ac:dyDescent="0.4">
      <c r="A6" s="18" t="s">
        <v>3</v>
      </c>
      <c r="C6" s="18" t="s">
        <v>4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27.75" x14ac:dyDescent="0.4">
      <c r="A7" s="18" t="s">
        <v>3</v>
      </c>
      <c r="C7" s="18" t="s">
        <v>7</v>
      </c>
      <c r="E7" s="18" t="s">
        <v>8</v>
      </c>
      <c r="G7" s="18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27.75" x14ac:dyDescent="0.4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 ht="18.75" x14ac:dyDescent="0.45">
      <c r="A9" s="2" t="s">
        <v>15</v>
      </c>
      <c r="C9" s="8">
        <v>400000</v>
      </c>
      <c r="D9" s="6"/>
      <c r="E9" s="8">
        <v>10125661479</v>
      </c>
      <c r="G9" s="11">
        <v>8254591200</v>
      </c>
      <c r="H9" s="4"/>
      <c r="I9" s="11">
        <v>0</v>
      </c>
      <c r="J9" s="4"/>
      <c r="K9" s="11">
        <v>0</v>
      </c>
      <c r="L9" s="4"/>
      <c r="M9" s="12">
        <v>0</v>
      </c>
      <c r="N9" s="4"/>
      <c r="O9" s="11">
        <v>0</v>
      </c>
      <c r="P9" s="4"/>
      <c r="Q9" s="11">
        <v>400000</v>
      </c>
      <c r="R9" s="4"/>
      <c r="S9" s="11">
        <v>20990</v>
      </c>
      <c r="T9" s="4"/>
      <c r="U9" s="11">
        <v>10125661479</v>
      </c>
      <c r="V9" s="4"/>
      <c r="W9" s="11">
        <v>8346043800</v>
      </c>
      <c r="Y9" s="6" t="s">
        <v>16</v>
      </c>
    </row>
    <row r="10" spans="1:25" ht="18.75" x14ac:dyDescent="0.45">
      <c r="A10" s="2" t="s">
        <v>17</v>
      </c>
      <c r="C10" s="8">
        <v>4800000</v>
      </c>
      <c r="D10" s="6"/>
      <c r="E10" s="8">
        <v>29674309195</v>
      </c>
      <c r="G10" s="11">
        <v>17606613600</v>
      </c>
      <c r="H10" s="4"/>
      <c r="I10" s="11">
        <v>0</v>
      </c>
      <c r="J10" s="4"/>
      <c r="K10" s="11">
        <v>0</v>
      </c>
      <c r="L10" s="4"/>
      <c r="M10" s="12">
        <v>0</v>
      </c>
      <c r="N10" s="4"/>
      <c r="O10" s="11">
        <v>0</v>
      </c>
      <c r="P10" s="4"/>
      <c r="Q10" s="11">
        <v>4800000</v>
      </c>
      <c r="R10" s="4"/>
      <c r="S10" s="11">
        <v>3990</v>
      </c>
      <c r="T10" s="4"/>
      <c r="U10" s="11">
        <v>29674309195</v>
      </c>
      <c r="V10" s="4"/>
      <c r="W10" s="11">
        <v>19038045600</v>
      </c>
      <c r="Y10" s="6" t="s">
        <v>18</v>
      </c>
    </row>
    <row r="11" spans="1:25" ht="18.75" x14ac:dyDescent="0.45">
      <c r="A11" s="2" t="s">
        <v>19</v>
      </c>
      <c r="C11" s="8">
        <v>33612</v>
      </c>
      <c r="D11" s="6"/>
      <c r="E11" s="8">
        <v>1393837439</v>
      </c>
      <c r="G11" s="11">
        <v>1479483740.8080001</v>
      </c>
      <c r="H11" s="4"/>
      <c r="I11" s="11">
        <v>0</v>
      </c>
      <c r="J11" s="4"/>
      <c r="K11" s="11">
        <v>0</v>
      </c>
      <c r="L11" s="4"/>
      <c r="M11" s="12">
        <v>-33612</v>
      </c>
      <c r="N11" s="4"/>
      <c r="O11" s="11">
        <v>1569362060</v>
      </c>
      <c r="P11" s="4"/>
      <c r="Q11" s="11">
        <v>0</v>
      </c>
      <c r="R11" s="4"/>
      <c r="S11" s="11">
        <v>0</v>
      </c>
      <c r="T11" s="4"/>
      <c r="U11" s="11">
        <v>0</v>
      </c>
      <c r="V11" s="4"/>
      <c r="W11" s="11">
        <v>0</v>
      </c>
      <c r="Y11" s="6" t="s">
        <v>20</v>
      </c>
    </row>
    <row r="12" spans="1:25" ht="18.75" x14ac:dyDescent="0.45">
      <c r="A12" s="2" t="s">
        <v>21</v>
      </c>
      <c r="C12" s="8">
        <v>180000</v>
      </c>
      <c r="D12" s="6"/>
      <c r="E12" s="8">
        <v>20397133282</v>
      </c>
      <c r="G12" s="11">
        <v>15480937080</v>
      </c>
      <c r="H12" s="4"/>
      <c r="I12" s="11">
        <v>0</v>
      </c>
      <c r="J12" s="4"/>
      <c r="K12" s="11">
        <v>0</v>
      </c>
      <c r="L12" s="4"/>
      <c r="M12" s="12">
        <v>0</v>
      </c>
      <c r="N12" s="4"/>
      <c r="O12" s="11">
        <v>0</v>
      </c>
      <c r="P12" s="4"/>
      <c r="Q12" s="11">
        <v>180000</v>
      </c>
      <c r="R12" s="4"/>
      <c r="S12" s="11">
        <v>94390</v>
      </c>
      <c r="T12" s="4"/>
      <c r="U12" s="11">
        <v>20397133282</v>
      </c>
      <c r="V12" s="4"/>
      <c r="W12" s="11">
        <v>16889108310</v>
      </c>
      <c r="Y12" s="6" t="s">
        <v>22</v>
      </c>
    </row>
    <row r="13" spans="1:25" ht="18.75" x14ac:dyDescent="0.45">
      <c r="A13" s="2" t="s">
        <v>23</v>
      </c>
      <c r="C13" s="8">
        <v>100000</v>
      </c>
      <c r="D13" s="6"/>
      <c r="E13" s="8">
        <v>4811266150</v>
      </c>
      <c r="G13" s="11">
        <v>4000057200</v>
      </c>
      <c r="H13" s="4"/>
      <c r="I13" s="11">
        <v>0</v>
      </c>
      <c r="J13" s="4"/>
      <c r="K13" s="11">
        <v>0</v>
      </c>
      <c r="L13" s="4"/>
      <c r="M13" s="12">
        <v>0</v>
      </c>
      <c r="N13" s="4"/>
      <c r="O13" s="11">
        <v>0</v>
      </c>
      <c r="P13" s="4"/>
      <c r="Q13" s="11">
        <v>100000</v>
      </c>
      <c r="R13" s="4"/>
      <c r="S13" s="11">
        <v>32710</v>
      </c>
      <c r="T13" s="4"/>
      <c r="U13" s="11">
        <v>3712020504</v>
      </c>
      <c r="V13" s="4"/>
      <c r="W13" s="11">
        <v>3251537550</v>
      </c>
      <c r="Y13" s="6" t="s">
        <v>24</v>
      </c>
    </row>
    <row r="14" spans="1:25" ht="18.75" x14ac:dyDescent="0.45">
      <c r="A14" s="2" t="s">
        <v>25</v>
      </c>
      <c r="C14" s="8">
        <v>200000</v>
      </c>
      <c r="D14" s="6"/>
      <c r="E14" s="8">
        <v>9438989019</v>
      </c>
      <c r="G14" s="11">
        <v>6678425520</v>
      </c>
      <c r="H14" s="4"/>
      <c r="I14" s="11">
        <v>0</v>
      </c>
      <c r="J14" s="4"/>
      <c r="K14" s="11">
        <v>0</v>
      </c>
      <c r="L14" s="4"/>
      <c r="M14" s="12">
        <v>0</v>
      </c>
      <c r="N14" s="4"/>
      <c r="O14" s="11">
        <v>0</v>
      </c>
      <c r="P14" s="4"/>
      <c r="Q14" s="11">
        <v>200000</v>
      </c>
      <c r="R14" s="4"/>
      <c r="S14" s="11">
        <v>35850</v>
      </c>
      <c r="T14" s="4"/>
      <c r="U14" s="11">
        <v>9438989019</v>
      </c>
      <c r="V14" s="4"/>
      <c r="W14" s="11">
        <v>7127338500</v>
      </c>
      <c r="Y14" s="6" t="s">
        <v>26</v>
      </c>
    </row>
    <row r="15" spans="1:25" ht="18.75" x14ac:dyDescent="0.45">
      <c r="A15" s="2" t="s">
        <v>27</v>
      </c>
      <c r="C15" s="8">
        <v>500000</v>
      </c>
      <c r="D15" s="6"/>
      <c r="E15" s="8">
        <v>35512925399</v>
      </c>
      <c r="G15" s="11">
        <v>29821500000</v>
      </c>
      <c r="H15" s="4"/>
      <c r="I15" s="11">
        <v>0</v>
      </c>
      <c r="J15" s="4"/>
      <c r="K15" s="11">
        <v>0</v>
      </c>
      <c r="L15" s="4"/>
      <c r="M15" s="12">
        <v>0</v>
      </c>
      <c r="N15" s="4"/>
      <c r="O15" s="11">
        <v>0</v>
      </c>
      <c r="P15" s="4"/>
      <c r="Q15" s="11">
        <v>500000</v>
      </c>
      <c r="R15" s="4"/>
      <c r="S15" s="11">
        <v>64110</v>
      </c>
      <c r="T15" s="4"/>
      <c r="U15" s="11">
        <v>35512925399</v>
      </c>
      <c r="V15" s="4"/>
      <c r="W15" s="11">
        <v>31864272750</v>
      </c>
      <c r="Y15" s="6" t="s">
        <v>28</v>
      </c>
    </row>
    <row r="16" spans="1:25" ht="18.75" x14ac:dyDescent="0.45">
      <c r="A16" s="2" t="s">
        <v>29</v>
      </c>
      <c r="C16" s="8">
        <v>250000</v>
      </c>
      <c r="D16" s="6"/>
      <c r="E16" s="8">
        <v>21391332733</v>
      </c>
      <c r="G16" s="11">
        <v>17080264125</v>
      </c>
      <c r="H16" s="4"/>
      <c r="I16" s="11">
        <v>0</v>
      </c>
      <c r="J16" s="4"/>
      <c r="K16" s="11">
        <v>0</v>
      </c>
      <c r="L16" s="4"/>
      <c r="M16" s="12">
        <v>0</v>
      </c>
      <c r="N16" s="4"/>
      <c r="O16" s="11">
        <v>0</v>
      </c>
      <c r="P16" s="4"/>
      <c r="Q16" s="11">
        <v>250000</v>
      </c>
      <c r="R16" s="4"/>
      <c r="S16" s="11">
        <v>67480</v>
      </c>
      <c r="T16" s="4"/>
      <c r="U16" s="11">
        <v>21391332733</v>
      </c>
      <c r="V16" s="4"/>
      <c r="W16" s="11">
        <v>16769623500</v>
      </c>
      <c r="Y16" s="6" t="s">
        <v>30</v>
      </c>
    </row>
    <row r="17" spans="1:25" ht="18.75" x14ac:dyDescent="0.45">
      <c r="A17" s="2" t="s">
        <v>31</v>
      </c>
      <c r="C17" s="8">
        <v>408340</v>
      </c>
      <c r="D17" s="6"/>
      <c r="E17" s="8">
        <v>36716291041</v>
      </c>
      <c r="G17" s="11">
        <v>32562536353.317001</v>
      </c>
      <c r="H17" s="4"/>
      <c r="I17" s="11">
        <v>0</v>
      </c>
      <c r="J17" s="4"/>
      <c r="K17" s="11">
        <v>0</v>
      </c>
      <c r="L17" s="4"/>
      <c r="M17" s="12">
        <v>0</v>
      </c>
      <c r="N17" s="4"/>
      <c r="O17" s="11">
        <v>0</v>
      </c>
      <c r="P17" s="4"/>
      <c r="Q17" s="11">
        <v>408340</v>
      </c>
      <c r="R17" s="4"/>
      <c r="S17" s="11">
        <v>76090</v>
      </c>
      <c r="T17" s="4"/>
      <c r="U17" s="11">
        <v>36716291041</v>
      </c>
      <c r="V17" s="4"/>
      <c r="W17" s="11">
        <v>30885720585.93</v>
      </c>
      <c r="Y17" s="6" t="s">
        <v>32</v>
      </c>
    </row>
    <row r="18" spans="1:25" ht="18.75" x14ac:dyDescent="0.45">
      <c r="A18" s="2" t="s">
        <v>33</v>
      </c>
      <c r="C18" s="8">
        <v>2300000</v>
      </c>
      <c r="D18" s="6"/>
      <c r="E18" s="8">
        <v>16932355831</v>
      </c>
      <c r="G18" s="11">
        <v>12140332650</v>
      </c>
      <c r="H18" s="4"/>
      <c r="I18" s="11">
        <v>0</v>
      </c>
      <c r="J18" s="4"/>
      <c r="K18" s="11">
        <v>0</v>
      </c>
      <c r="L18" s="4"/>
      <c r="M18" s="12">
        <v>0</v>
      </c>
      <c r="N18" s="4"/>
      <c r="O18" s="11">
        <v>0</v>
      </c>
      <c r="P18" s="4"/>
      <c r="Q18" s="11">
        <v>2300000</v>
      </c>
      <c r="R18" s="4"/>
      <c r="S18" s="11">
        <v>6330</v>
      </c>
      <c r="T18" s="4"/>
      <c r="U18" s="11">
        <v>16932355831</v>
      </c>
      <c r="V18" s="4"/>
      <c r="W18" s="11">
        <v>14472373950</v>
      </c>
      <c r="Y18" s="6" t="s">
        <v>34</v>
      </c>
    </row>
    <row r="19" spans="1:25" ht="18.75" x14ac:dyDescent="0.45">
      <c r="A19" s="2" t="s">
        <v>35</v>
      </c>
      <c r="C19" s="8">
        <v>600000</v>
      </c>
      <c r="D19" s="6"/>
      <c r="E19" s="8">
        <v>10799397163</v>
      </c>
      <c r="G19" s="11">
        <v>8057769300</v>
      </c>
      <c r="H19" s="4"/>
      <c r="I19" s="11">
        <v>0</v>
      </c>
      <c r="J19" s="4"/>
      <c r="K19" s="11">
        <v>0</v>
      </c>
      <c r="L19" s="4"/>
      <c r="M19" s="12">
        <v>0</v>
      </c>
      <c r="N19" s="4"/>
      <c r="O19" s="11">
        <v>0</v>
      </c>
      <c r="P19" s="4"/>
      <c r="Q19" s="11">
        <v>600000</v>
      </c>
      <c r="R19" s="4"/>
      <c r="S19" s="11">
        <v>12220</v>
      </c>
      <c r="T19" s="4"/>
      <c r="U19" s="11">
        <v>10799397163</v>
      </c>
      <c r="V19" s="4"/>
      <c r="W19" s="11">
        <v>7288374600</v>
      </c>
      <c r="Y19" s="6" t="s">
        <v>26</v>
      </c>
    </row>
    <row r="20" spans="1:25" ht="18.75" x14ac:dyDescent="0.45">
      <c r="A20" s="2" t="s">
        <v>36</v>
      </c>
      <c r="C20" s="8">
        <v>2929830</v>
      </c>
      <c r="D20" s="6"/>
      <c r="E20" s="8">
        <v>12580690020</v>
      </c>
      <c r="G20" s="11">
        <v>31250025298.395</v>
      </c>
      <c r="H20" s="4"/>
      <c r="I20" s="11">
        <v>0</v>
      </c>
      <c r="J20" s="4"/>
      <c r="K20" s="11">
        <v>0</v>
      </c>
      <c r="L20" s="4"/>
      <c r="M20" s="12">
        <v>0</v>
      </c>
      <c r="N20" s="4"/>
      <c r="O20" s="11">
        <v>0</v>
      </c>
      <c r="P20" s="4"/>
      <c r="Q20" s="11">
        <v>2929830</v>
      </c>
      <c r="R20" s="4"/>
      <c r="S20" s="11">
        <v>10720</v>
      </c>
      <c r="T20" s="4"/>
      <c r="U20" s="11">
        <v>12580690020</v>
      </c>
      <c r="V20" s="4"/>
      <c r="W20" s="11">
        <v>31220901323.279999</v>
      </c>
      <c r="Y20" s="6" t="s">
        <v>37</v>
      </c>
    </row>
    <row r="21" spans="1:25" ht="18.75" x14ac:dyDescent="0.45">
      <c r="A21" s="2" t="s">
        <v>38</v>
      </c>
      <c r="C21" s="8">
        <v>1294</v>
      </c>
      <c r="D21" s="6"/>
      <c r="E21" s="8">
        <v>51547962</v>
      </c>
      <c r="G21" s="11">
        <v>59537714.200199999</v>
      </c>
      <c r="H21" s="4"/>
      <c r="I21" s="11">
        <v>0</v>
      </c>
      <c r="J21" s="4"/>
      <c r="K21" s="11">
        <v>0</v>
      </c>
      <c r="L21" s="4"/>
      <c r="M21" s="12">
        <v>0</v>
      </c>
      <c r="N21" s="4"/>
      <c r="O21" s="11">
        <v>0</v>
      </c>
      <c r="P21" s="4"/>
      <c r="Q21" s="11">
        <v>1294</v>
      </c>
      <c r="R21" s="4"/>
      <c r="S21" s="11">
        <v>69366</v>
      </c>
      <c r="T21" s="4"/>
      <c r="U21" s="11">
        <v>51547962</v>
      </c>
      <c r="V21" s="4"/>
      <c r="W21" s="11">
        <v>89225534.356199995</v>
      </c>
      <c r="Y21" s="6" t="s">
        <v>20</v>
      </c>
    </row>
    <row r="22" spans="1:25" ht="18.75" x14ac:dyDescent="0.45">
      <c r="A22" s="2" t="s">
        <v>39</v>
      </c>
      <c r="C22" s="8">
        <v>1700000</v>
      </c>
      <c r="D22" s="6"/>
      <c r="E22" s="8">
        <v>19828189450</v>
      </c>
      <c r="G22" s="11">
        <v>12860024850</v>
      </c>
      <c r="H22" s="4"/>
      <c r="I22" s="11">
        <v>0</v>
      </c>
      <c r="J22" s="4"/>
      <c r="K22" s="11">
        <v>0</v>
      </c>
      <c r="L22" s="4"/>
      <c r="M22" s="12">
        <v>0</v>
      </c>
      <c r="N22" s="4"/>
      <c r="O22" s="11">
        <v>0</v>
      </c>
      <c r="P22" s="4"/>
      <c r="Q22" s="11">
        <v>1700000</v>
      </c>
      <c r="R22" s="4"/>
      <c r="S22" s="11">
        <v>8220</v>
      </c>
      <c r="T22" s="4"/>
      <c r="U22" s="11">
        <v>19828189450</v>
      </c>
      <c r="V22" s="4"/>
      <c r="W22" s="11">
        <v>13890854700</v>
      </c>
      <c r="Y22" s="6" t="s">
        <v>40</v>
      </c>
    </row>
    <row r="23" spans="1:25" ht="18.75" x14ac:dyDescent="0.45">
      <c r="A23" s="2" t="s">
        <v>41</v>
      </c>
      <c r="C23" s="8">
        <v>1071084</v>
      </c>
      <c r="D23" s="6"/>
      <c r="E23" s="8">
        <v>23028234509</v>
      </c>
      <c r="G23" s="11">
        <v>25254946110.743999</v>
      </c>
      <c r="H23" s="4"/>
      <c r="I23" s="11">
        <v>0</v>
      </c>
      <c r="J23" s="4"/>
      <c r="K23" s="11">
        <v>0</v>
      </c>
      <c r="L23" s="4"/>
      <c r="M23" s="12">
        <v>0</v>
      </c>
      <c r="N23" s="4"/>
      <c r="O23" s="11">
        <v>0</v>
      </c>
      <c r="P23" s="4"/>
      <c r="Q23" s="11">
        <v>1071084</v>
      </c>
      <c r="R23" s="4"/>
      <c r="S23" s="11">
        <v>23470</v>
      </c>
      <c r="T23" s="4"/>
      <c r="U23" s="11">
        <v>23028234509</v>
      </c>
      <c r="V23" s="4"/>
      <c r="W23" s="11">
        <v>24988768348.194</v>
      </c>
      <c r="Y23" s="6" t="s">
        <v>42</v>
      </c>
    </row>
    <row r="24" spans="1:25" ht="18.75" x14ac:dyDescent="0.45">
      <c r="A24" s="2" t="s">
        <v>43</v>
      </c>
      <c r="C24" s="8">
        <v>4189403</v>
      </c>
      <c r="D24" s="6"/>
      <c r="E24" s="8">
        <v>24589953824</v>
      </c>
      <c r="G24" s="11">
        <v>48849304091.719498</v>
      </c>
      <c r="H24" s="4"/>
      <c r="I24" s="11">
        <v>0</v>
      </c>
      <c r="J24" s="4"/>
      <c r="K24" s="11">
        <v>0</v>
      </c>
      <c r="L24" s="4"/>
      <c r="M24" s="12">
        <v>-2800000</v>
      </c>
      <c r="N24" s="4"/>
      <c r="O24" s="11">
        <v>33572274397</v>
      </c>
      <c r="P24" s="4"/>
      <c r="Q24" s="11">
        <v>1389403</v>
      </c>
      <c r="R24" s="4"/>
      <c r="S24" s="11">
        <v>11720</v>
      </c>
      <c r="T24" s="4"/>
      <c r="U24" s="11">
        <v>8155184786</v>
      </c>
      <c r="V24" s="4"/>
      <c r="W24" s="11">
        <v>16186914531.198</v>
      </c>
      <c r="Y24" s="6" t="s">
        <v>44</v>
      </c>
    </row>
    <row r="25" spans="1:25" ht="18.75" x14ac:dyDescent="0.45">
      <c r="A25" s="2" t="s">
        <v>45</v>
      </c>
      <c r="C25" s="8">
        <v>1500000</v>
      </c>
      <c r="D25" s="6"/>
      <c r="E25" s="8">
        <v>20708694474</v>
      </c>
      <c r="G25" s="11">
        <v>14672178000</v>
      </c>
      <c r="H25" s="4"/>
      <c r="I25" s="11">
        <v>0</v>
      </c>
      <c r="J25" s="4"/>
      <c r="K25" s="11">
        <v>0</v>
      </c>
      <c r="L25" s="4"/>
      <c r="M25" s="12">
        <v>0</v>
      </c>
      <c r="N25" s="4"/>
      <c r="O25" s="11">
        <v>0</v>
      </c>
      <c r="P25" s="4"/>
      <c r="Q25" s="11">
        <v>1500000</v>
      </c>
      <c r="R25" s="4"/>
      <c r="S25" s="11">
        <v>12100</v>
      </c>
      <c r="T25" s="4"/>
      <c r="U25" s="11">
        <v>20708694474</v>
      </c>
      <c r="V25" s="4"/>
      <c r="W25" s="11">
        <v>18042007500</v>
      </c>
      <c r="Y25" s="6" t="s">
        <v>46</v>
      </c>
    </row>
    <row r="26" spans="1:25" ht="18.75" x14ac:dyDescent="0.45">
      <c r="A26" s="2" t="s">
        <v>47</v>
      </c>
      <c r="C26" s="8">
        <v>3500000</v>
      </c>
      <c r="D26" s="6"/>
      <c r="E26" s="8">
        <v>59586095013</v>
      </c>
      <c r="G26" s="11">
        <v>31416950250</v>
      </c>
      <c r="H26" s="4"/>
      <c r="I26" s="11">
        <v>0</v>
      </c>
      <c r="J26" s="4"/>
      <c r="K26" s="11">
        <v>0</v>
      </c>
      <c r="L26" s="4"/>
      <c r="M26" s="12">
        <v>0</v>
      </c>
      <c r="N26" s="4"/>
      <c r="O26" s="11">
        <v>0</v>
      </c>
      <c r="P26" s="4"/>
      <c r="Q26" s="11">
        <v>3500000</v>
      </c>
      <c r="R26" s="4"/>
      <c r="S26" s="11">
        <v>9300</v>
      </c>
      <c r="T26" s="4"/>
      <c r="U26" s="11">
        <v>59586095013</v>
      </c>
      <c r="V26" s="4"/>
      <c r="W26" s="11">
        <v>32356327500</v>
      </c>
      <c r="Y26" s="6" t="s">
        <v>48</v>
      </c>
    </row>
    <row r="27" spans="1:25" ht="18.75" x14ac:dyDescent="0.45">
      <c r="A27" s="2" t="s">
        <v>49</v>
      </c>
      <c r="C27" s="8">
        <v>639000</v>
      </c>
      <c r="D27" s="6"/>
      <c r="E27" s="8">
        <v>10381625171</v>
      </c>
      <c r="G27" s="11">
        <v>8683155976.5</v>
      </c>
      <c r="H27" s="4"/>
      <c r="I27" s="11">
        <v>0</v>
      </c>
      <c r="J27" s="4"/>
      <c r="K27" s="11">
        <v>0</v>
      </c>
      <c r="L27" s="4"/>
      <c r="M27" s="12">
        <v>0</v>
      </c>
      <c r="N27" s="4"/>
      <c r="O27" s="11">
        <v>0</v>
      </c>
      <c r="P27" s="4"/>
      <c r="Q27" s="11">
        <v>639000</v>
      </c>
      <c r="R27" s="4"/>
      <c r="S27" s="11">
        <v>14830</v>
      </c>
      <c r="T27" s="4"/>
      <c r="U27" s="11">
        <v>10381625171</v>
      </c>
      <c r="V27" s="4"/>
      <c r="W27" s="11">
        <v>9419985598.5</v>
      </c>
      <c r="Y27" s="6" t="s">
        <v>50</v>
      </c>
    </row>
    <row r="28" spans="1:25" ht="18.75" x14ac:dyDescent="0.45">
      <c r="A28" s="2" t="s">
        <v>51</v>
      </c>
      <c r="C28" s="8">
        <v>18975</v>
      </c>
      <c r="D28" s="6"/>
      <c r="E28" s="8">
        <v>275083447</v>
      </c>
      <c r="G28" s="11">
        <v>337725878.11874998</v>
      </c>
      <c r="H28" s="4"/>
      <c r="I28" s="11">
        <v>0</v>
      </c>
      <c r="J28" s="4"/>
      <c r="K28" s="11">
        <v>0</v>
      </c>
      <c r="L28" s="4"/>
      <c r="M28" s="12">
        <v>-18975</v>
      </c>
      <c r="N28" s="4"/>
      <c r="O28" s="11">
        <v>302133102</v>
      </c>
      <c r="P28" s="4"/>
      <c r="Q28" s="11">
        <v>0</v>
      </c>
      <c r="R28" s="4"/>
      <c r="S28" s="11">
        <v>0</v>
      </c>
      <c r="T28" s="4"/>
      <c r="U28" s="11">
        <v>0</v>
      </c>
      <c r="V28" s="4"/>
      <c r="W28" s="11">
        <v>0</v>
      </c>
      <c r="Y28" s="6" t="s">
        <v>20</v>
      </c>
    </row>
    <row r="29" spans="1:25" ht="18.75" x14ac:dyDescent="0.45">
      <c r="A29" s="2" t="s">
        <v>52</v>
      </c>
      <c r="C29" s="8">
        <v>250000</v>
      </c>
      <c r="D29" s="6"/>
      <c r="E29" s="8">
        <v>10282565306</v>
      </c>
      <c r="G29" s="11">
        <v>8499127500</v>
      </c>
      <c r="H29" s="4"/>
      <c r="I29" s="11">
        <v>0</v>
      </c>
      <c r="J29" s="4"/>
      <c r="K29" s="11">
        <v>0</v>
      </c>
      <c r="L29" s="4"/>
      <c r="M29" s="12">
        <v>-250000</v>
      </c>
      <c r="N29" s="4"/>
      <c r="O29" s="11">
        <v>8443763559</v>
      </c>
      <c r="P29" s="4"/>
      <c r="Q29" s="11">
        <v>0</v>
      </c>
      <c r="R29" s="4"/>
      <c r="S29" s="11">
        <v>0</v>
      </c>
      <c r="T29" s="4"/>
      <c r="U29" s="11">
        <v>0</v>
      </c>
      <c r="V29" s="4"/>
      <c r="W29" s="11">
        <v>0</v>
      </c>
      <c r="Y29" s="6" t="s">
        <v>20</v>
      </c>
    </row>
    <row r="30" spans="1:25" ht="18.75" x14ac:dyDescent="0.45">
      <c r="A30" s="2" t="s">
        <v>53</v>
      </c>
      <c r="C30" s="8">
        <v>585210</v>
      </c>
      <c r="D30" s="6"/>
      <c r="E30" s="8">
        <v>11073806350</v>
      </c>
      <c r="G30" s="11">
        <v>9243657927.9449997</v>
      </c>
      <c r="H30" s="4"/>
      <c r="I30" s="11">
        <v>0</v>
      </c>
      <c r="J30" s="4"/>
      <c r="K30" s="11">
        <v>0</v>
      </c>
      <c r="L30" s="4"/>
      <c r="M30" s="12">
        <v>0</v>
      </c>
      <c r="N30" s="4"/>
      <c r="O30" s="11">
        <v>0</v>
      </c>
      <c r="P30" s="4"/>
      <c r="Q30" s="11">
        <v>585210</v>
      </c>
      <c r="R30" s="4"/>
      <c r="S30" s="11">
        <v>18390</v>
      </c>
      <c r="T30" s="4"/>
      <c r="U30" s="11">
        <v>11073806350</v>
      </c>
      <c r="V30" s="4"/>
      <c r="W30" s="11">
        <v>10697977929.195</v>
      </c>
      <c r="Y30" s="6" t="s">
        <v>54</v>
      </c>
    </row>
    <row r="31" spans="1:25" ht="18.75" x14ac:dyDescent="0.45">
      <c r="A31" s="2" t="s">
        <v>55</v>
      </c>
      <c r="C31" s="8">
        <v>3100000</v>
      </c>
      <c r="D31" s="6"/>
      <c r="E31" s="8">
        <v>49363068376</v>
      </c>
      <c r="G31" s="11">
        <v>31709200950</v>
      </c>
      <c r="H31" s="4"/>
      <c r="I31" s="11">
        <v>0</v>
      </c>
      <c r="J31" s="4"/>
      <c r="K31" s="11">
        <v>0</v>
      </c>
      <c r="L31" s="4"/>
      <c r="M31" s="12">
        <v>0</v>
      </c>
      <c r="N31" s="4"/>
      <c r="O31" s="11">
        <v>0</v>
      </c>
      <c r="P31" s="4"/>
      <c r="Q31" s="11">
        <v>3100000</v>
      </c>
      <c r="R31" s="4"/>
      <c r="S31" s="11">
        <v>12100</v>
      </c>
      <c r="T31" s="4"/>
      <c r="U31" s="11">
        <v>49363068376</v>
      </c>
      <c r="V31" s="4"/>
      <c r="W31" s="11">
        <v>37286815500</v>
      </c>
      <c r="Y31" s="6" t="s">
        <v>56</v>
      </c>
    </row>
    <row r="32" spans="1:25" ht="18.75" x14ac:dyDescent="0.45">
      <c r="A32" s="2" t="s">
        <v>57</v>
      </c>
      <c r="C32" s="8">
        <v>0</v>
      </c>
      <c r="D32" s="6"/>
      <c r="E32" s="8">
        <v>0</v>
      </c>
      <c r="G32" s="11">
        <v>0</v>
      </c>
      <c r="H32" s="4"/>
      <c r="I32" s="11">
        <v>500000</v>
      </c>
      <c r="J32" s="4"/>
      <c r="K32" s="11">
        <v>11285463175</v>
      </c>
      <c r="L32" s="4"/>
      <c r="M32" s="12">
        <v>0</v>
      </c>
      <c r="N32" s="4"/>
      <c r="O32" s="11">
        <v>0</v>
      </c>
      <c r="P32" s="4"/>
      <c r="Q32" s="11">
        <v>500000</v>
      </c>
      <c r="R32" s="4"/>
      <c r="S32" s="11">
        <v>22580</v>
      </c>
      <c r="T32" s="4"/>
      <c r="U32" s="11">
        <v>11285463175</v>
      </c>
      <c r="V32" s="4"/>
      <c r="W32" s="11">
        <v>11222824500</v>
      </c>
      <c r="Y32" s="6" t="s">
        <v>58</v>
      </c>
    </row>
    <row r="33" spans="1:25" ht="18.75" x14ac:dyDescent="0.45">
      <c r="A33" s="2" t="s">
        <v>59</v>
      </c>
      <c r="C33" s="8">
        <v>0</v>
      </c>
      <c r="D33" s="6"/>
      <c r="E33" s="8">
        <v>0</v>
      </c>
      <c r="G33" s="11">
        <v>0</v>
      </c>
      <c r="H33" s="4"/>
      <c r="I33" s="11">
        <v>30434</v>
      </c>
      <c r="J33" s="4"/>
      <c r="K33" s="11">
        <v>0</v>
      </c>
      <c r="L33" s="4"/>
      <c r="M33" s="12">
        <v>0</v>
      </c>
      <c r="N33" s="4"/>
      <c r="O33" s="11">
        <v>0</v>
      </c>
      <c r="P33" s="4"/>
      <c r="Q33" s="11">
        <v>30434</v>
      </c>
      <c r="R33" s="4"/>
      <c r="S33" s="11">
        <v>31710</v>
      </c>
      <c r="T33" s="4"/>
      <c r="U33" s="11">
        <v>1099245646</v>
      </c>
      <c r="V33" s="4"/>
      <c r="W33" s="11">
        <f>959320020.267-1289</f>
        <v>959318731.26699996</v>
      </c>
      <c r="Y33" s="6" t="s">
        <v>60</v>
      </c>
    </row>
    <row r="34" spans="1:25" ht="18.75" thickBot="1" x14ac:dyDescent="0.45">
      <c r="C34" s="6"/>
      <c r="D34" s="6"/>
      <c r="E34" s="9">
        <f>SUM(E9:E33)</f>
        <v>438943052633</v>
      </c>
      <c r="G34" s="10">
        <f>SUM(G9:G33)</f>
        <v>375998345316.74744</v>
      </c>
      <c r="H34" s="4"/>
      <c r="I34" s="4"/>
      <c r="J34" s="4"/>
      <c r="K34" s="10">
        <f>SUM(K9:K33)</f>
        <v>11285463175</v>
      </c>
      <c r="L34" s="4"/>
      <c r="M34" s="4"/>
      <c r="N34" s="4"/>
      <c r="O34" s="10">
        <f>SUM(O9:O33)</f>
        <v>43887533118</v>
      </c>
      <c r="P34" s="4"/>
      <c r="Q34" s="4"/>
      <c r="R34" s="4"/>
      <c r="S34" s="4"/>
      <c r="T34" s="4"/>
      <c r="U34" s="10">
        <f>SUM(U9:U33)</f>
        <v>421842260578</v>
      </c>
      <c r="V34" s="4"/>
      <c r="W34" s="10">
        <f>SUM(W9:W33)</f>
        <v>362294360841.92023</v>
      </c>
      <c r="Y34" s="6"/>
    </row>
    <row r="35" spans="1:25" ht="18.75" thickTop="1" x14ac:dyDescent="0.4"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7" spans="1:25" x14ac:dyDescent="0.4">
      <c r="W37" s="19"/>
    </row>
    <row r="38" spans="1:25" x14ac:dyDescent="0.4">
      <c r="W38" s="20"/>
    </row>
    <row r="39" spans="1:25" x14ac:dyDescent="0.4">
      <c r="W39" s="19"/>
    </row>
    <row r="40" spans="1:25" x14ac:dyDescent="0.4">
      <c r="W40" s="19"/>
    </row>
    <row r="41" spans="1:25" x14ac:dyDescent="0.4">
      <c r="W41" s="21"/>
    </row>
    <row r="42" spans="1:25" x14ac:dyDescent="0.4">
      <c r="W42" s="19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view="pageBreakPreview" topLeftCell="A4" zoomScale="60" zoomScaleNormal="100" workbookViewId="0">
      <selection activeCell="Q8" sqref="Q8:Q17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9.140625" style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7.75" x14ac:dyDescent="0.4">
      <c r="A3" s="18" t="s">
        <v>161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7.75" x14ac:dyDescent="0.4">
      <c r="A6" s="18" t="s">
        <v>3</v>
      </c>
      <c r="C6" s="18" t="s">
        <v>163</v>
      </c>
      <c r="D6" s="18" t="s">
        <v>163</v>
      </c>
      <c r="E6" s="18" t="s">
        <v>163</v>
      </c>
      <c r="F6" s="18" t="s">
        <v>163</v>
      </c>
      <c r="G6" s="18" t="s">
        <v>163</v>
      </c>
      <c r="H6" s="18" t="s">
        <v>163</v>
      </c>
      <c r="I6" s="18" t="s">
        <v>163</v>
      </c>
      <c r="K6" s="18" t="s">
        <v>164</v>
      </c>
      <c r="L6" s="18" t="s">
        <v>164</v>
      </c>
      <c r="M6" s="18" t="s">
        <v>164</v>
      </c>
      <c r="N6" s="18" t="s">
        <v>164</v>
      </c>
      <c r="O6" s="18" t="s">
        <v>164</v>
      </c>
      <c r="P6" s="18" t="s">
        <v>164</v>
      </c>
      <c r="Q6" s="18" t="s">
        <v>164</v>
      </c>
    </row>
    <row r="7" spans="1:17" ht="81.75" customHeight="1" x14ac:dyDescent="0.4">
      <c r="A7" s="18" t="s">
        <v>3</v>
      </c>
      <c r="C7" s="18" t="s">
        <v>7</v>
      </c>
      <c r="E7" s="18" t="s">
        <v>177</v>
      </c>
      <c r="G7" s="18" t="s">
        <v>178</v>
      </c>
      <c r="I7" s="24" t="s">
        <v>202</v>
      </c>
      <c r="K7" s="18" t="s">
        <v>7</v>
      </c>
      <c r="M7" s="18" t="s">
        <v>177</v>
      </c>
      <c r="O7" s="18" t="s">
        <v>178</v>
      </c>
      <c r="Q7" s="24" t="s">
        <v>202</v>
      </c>
    </row>
    <row r="8" spans="1:17" ht="18.75" x14ac:dyDescent="0.45">
      <c r="A8" s="2" t="s">
        <v>43</v>
      </c>
      <c r="C8" s="8">
        <v>2800000</v>
      </c>
      <c r="D8" s="6"/>
      <c r="E8" s="8">
        <v>33572274397</v>
      </c>
      <c r="F8" s="6"/>
      <c r="G8" s="8">
        <v>33310652152</v>
      </c>
      <c r="H8" s="6"/>
      <c r="I8" s="15">
        <v>261622245</v>
      </c>
      <c r="J8" s="15"/>
      <c r="K8" s="15">
        <v>5353153</v>
      </c>
      <c r="L8" s="15"/>
      <c r="M8" s="15">
        <v>69089072921</v>
      </c>
      <c r="N8" s="15"/>
      <c r="O8" s="15">
        <v>70492582956</v>
      </c>
      <c r="P8" s="15"/>
      <c r="Q8" s="15">
        <v>-1403510035</v>
      </c>
    </row>
    <row r="9" spans="1:17" ht="18.75" x14ac:dyDescent="0.45">
      <c r="A9" s="2" t="s">
        <v>52</v>
      </c>
      <c r="C9" s="8">
        <v>250000</v>
      </c>
      <c r="D9" s="6"/>
      <c r="E9" s="8">
        <v>8443763559</v>
      </c>
      <c r="F9" s="6"/>
      <c r="G9" s="8">
        <v>8497455290</v>
      </c>
      <c r="H9" s="6"/>
      <c r="I9" s="15">
        <v>-53691731</v>
      </c>
      <c r="J9" s="15"/>
      <c r="K9" s="15">
        <v>250000</v>
      </c>
      <c r="L9" s="15"/>
      <c r="M9" s="15">
        <v>8443763559</v>
      </c>
      <c r="N9" s="15"/>
      <c r="O9" s="15">
        <v>8497455290</v>
      </c>
      <c r="P9" s="15"/>
      <c r="Q9" s="15">
        <v>-53691731</v>
      </c>
    </row>
    <row r="10" spans="1:17" ht="18.75" x14ac:dyDescent="0.45">
      <c r="A10" s="2" t="s">
        <v>51</v>
      </c>
      <c r="C10" s="8">
        <v>18975</v>
      </c>
      <c r="D10" s="6"/>
      <c r="E10" s="8">
        <v>302133102</v>
      </c>
      <c r="F10" s="6"/>
      <c r="G10" s="8">
        <v>289398120</v>
      </c>
      <c r="H10" s="6"/>
      <c r="I10" s="15">
        <v>12734982</v>
      </c>
      <c r="J10" s="15"/>
      <c r="K10" s="15">
        <v>18975</v>
      </c>
      <c r="L10" s="15"/>
      <c r="M10" s="15">
        <v>302133102</v>
      </c>
      <c r="N10" s="15"/>
      <c r="O10" s="15">
        <v>289398120</v>
      </c>
      <c r="P10" s="15"/>
      <c r="Q10" s="15">
        <v>12734982</v>
      </c>
    </row>
    <row r="11" spans="1:17" ht="18.75" x14ac:dyDescent="0.45">
      <c r="A11" s="2" t="s">
        <v>19</v>
      </c>
      <c r="C11" s="8">
        <v>33612</v>
      </c>
      <c r="D11" s="6"/>
      <c r="E11" s="8">
        <v>1569362060</v>
      </c>
      <c r="F11" s="6"/>
      <c r="G11" s="8">
        <v>1495896850</v>
      </c>
      <c r="H11" s="6"/>
      <c r="I11" s="15">
        <v>73465210</v>
      </c>
      <c r="J11" s="15"/>
      <c r="K11" s="15">
        <v>33612</v>
      </c>
      <c r="L11" s="15"/>
      <c r="M11" s="15">
        <v>1569362060</v>
      </c>
      <c r="N11" s="15"/>
      <c r="O11" s="15">
        <v>1495896850</v>
      </c>
      <c r="P11" s="15"/>
      <c r="Q11" s="15">
        <v>73465210</v>
      </c>
    </row>
    <row r="12" spans="1:17" ht="18.75" x14ac:dyDescent="0.45">
      <c r="A12" s="2" t="s">
        <v>17</v>
      </c>
      <c r="C12" s="8">
        <v>0</v>
      </c>
      <c r="D12" s="6"/>
      <c r="E12" s="8">
        <v>0</v>
      </c>
      <c r="F12" s="6"/>
      <c r="G12" s="8">
        <v>0</v>
      </c>
      <c r="H12" s="6"/>
      <c r="I12" s="15">
        <v>0</v>
      </c>
      <c r="J12" s="15"/>
      <c r="K12" s="15">
        <v>5200000</v>
      </c>
      <c r="L12" s="15"/>
      <c r="M12" s="15">
        <v>25124235362</v>
      </c>
      <c r="N12" s="15"/>
      <c r="O12" s="15">
        <v>25980156342</v>
      </c>
      <c r="P12" s="15"/>
      <c r="Q12" s="15">
        <v>-855920980</v>
      </c>
    </row>
    <row r="13" spans="1:17" ht="18.75" x14ac:dyDescent="0.45">
      <c r="A13" s="2" t="s">
        <v>86</v>
      </c>
      <c r="C13" s="8">
        <v>645600</v>
      </c>
      <c r="D13" s="6"/>
      <c r="E13" s="8">
        <v>645600000000</v>
      </c>
      <c r="F13" s="6"/>
      <c r="G13" s="8">
        <v>645482985000</v>
      </c>
      <c r="H13" s="6"/>
      <c r="I13" s="15">
        <v>117015000</v>
      </c>
      <c r="J13" s="15"/>
      <c r="K13" s="15">
        <v>645600</v>
      </c>
      <c r="L13" s="15"/>
      <c r="M13" s="15">
        <v>645600000000</v>
      </c>
      <c r="N13" s="15"/>
      <c r="O13" s="15">
        <v>645482985000</v>
      </c>
      <c r="P13" s="15"/>
      <c r="Q13" s="15">
        <v>117015000</v>
      </c>
    </row>
    <row r="14" spans="1:17" ht="18.75" x14ac:dyDescent="0.45">
      <c r="A14" s="2" t="s">
        <v>180</v>
      </c>
      <c r="C14" s="8">
        <v>0</v>
      </c>
      <c r="D14" s="6"/>
      <c r="E14" s="8">
        <v>0</v>
      </c>
      <c r="F14" s="6"/>
      <c r="G14" s="8">
        <v>0</v>
      </c>
      <c r="H14" s="6"/>
      <c r="I14" s="15">
        <v>0</v>
      </c>
      <c r="J14" s="15"/>
      <c r="K14" s="15">
        <v>21160</v>
      </c>
      <c r="L14" s="15"/>
      <c r="M14" s="15">
        <v>16581682159</v>
      </c>
      <c r="N14" s="15"/>
      <c r="O14" s="15">
        <v>16544480489</v>
      </c>
      <c r="P14" s="15"/>
      <c r="Q14" s="15">
        <v>37201670</v>
      </c>
    </row>
    <row r="15" spans="1:17" ht="18.75" x14ac:dyDescent="0.45">
      <c r="A15" s="2" t="s">
        <v>181</v>
      </c>
      <c r="C15" s="8">
        <v>0</v>
      </c>
      <c r="D15" s="6"/>
      <c r="E15" s="8">
        <v>0</v>
      </c>
      <c r="F15" s="6"/>
      <c r="G15" s="8">
        <v>0</v>
      </c>
      <c r="H15" s="6"/>
      <c r="I15" s="15">
        <v>0</v>
      </c>
      <c r="J15" s="15"/>
      <c r="K15" s="15">
        <v>38546</v>
      </c>
      <c r="L15" s="15"/>
      <c r="M15" s="15">
        <v>29019877199</v>
      </c>
      <c r="N15" s="15"/>
      <c r="O15" s="15">
        <v>29342371659</v>
      </c>
      <c r="P15" s="15"/>
      <c r="Q15" s="15">
        <v>-322494460</v>
      </c>
    </row>
    <row r="16" spans="1:17" ht="18.75" x14ac:dyDescent="0.45">
      <c r="A16" s="2" t="s">
        <v>78</v>
      </c>
      <c r="C16" s="8">
        <v>0</v>
      </c>
      <c r="D16" s="6"/>
      <c r="E16" s="8">
        <v>0</v>
      </c>
      <c r="F16" s="6"/>
      <c r="G16" s="8">
        <v>0</v>
      </c>
      <c r="H16" s="6"/>
      <c r="I16" s="15">
        <v>0</v>
      </c>
      <c r="J16" s="15"/>
      <c r="K16" s="15">
        <v>5064</v>
      </c>
      <c r="L16" s="15"/>
      <c r="M16" s="15">
        <v>3007450560</v>
      </c>
      <c r="N16" s="15"/>
      <c r="O16" s="15">
        <v>2927418404</v>
      </c>
      <c r="P16" s="15"/>
      <c r="Q16" s="15">
        <v>80032156</v>
      </c>
    </row>
    <row r="17" spans="1:17" ht="18.75" x14ac:dyDescent="0.45">
      <c r="A17" s="2" t="s">
        <v>82</v>
      </c>
      <c r="C17" s="8">
        <v>0</v>
      </c>
      <c r="D17" s="6"/>
      <c r="E17" s="8">
        <v>0</v>
      </c>
      <c r="F17" s="6"/>
      <c r="G17" s="8">
        <v>0</v>
      </c>
      <c r="H17" s="6"/>
      <c r="I17" s="15">
        <v>0</v>
      </c>
      <c r="J17" s="15"/>
      <c r="K17" s="15">
        <v>109983</v>
      </c>
      <c r="L17" s="15"/>
      <c r="M17" s="15">
        <v>63189891850</v>
      </c>
      <c r="N17" s="15"/>
      <c r="O17" s="15">
        <v>63175320653</v>
      </c>
      <c r="P17" s="15"/>
      <c r="Q17" s="15">
        <v>14571197</v>
      </c>
    </row>
    <row r="18" spans="1:17" ht="18.75" thickBot="1" x14ac:dyDescent="0.45">
      <c r="C18" s="6"/>
      <c r="D18" s="6"/>
      <c r="E18" s="9">
        <f>SUM(E8:E17)</f>
        <v>689487533118</v>
      </c>
      <c r="F18" s="6"/>
      <c r="G18" s="9">
        <f>SUM(G8:G17)</f>
        <v>689076387412</v>
      </c>
      <c r="H18" s="6"/>
      <c r="I18" s="16">
        <f>SUM(I8:I17)</f>
        <v>411145706</v>
      </c>
      <c r="J18" s="15"/>
      <c r="K18" s="15"/>
      <c r="L18" s="15"/>
      <c r="M18" s="16">
        <f>SUM(M8:M17)</f>
        <v>861927468772</v>
      </c>
      <c r="N18" s="15"/>
      <c r="O18" s="16">
        <f>SUM(O8:O17)</f>
        <v>864228065763</v>
      </c>
      <c r="P18" s="15"/>
      <c r="Q18" s="16">
        <f>SUM(Q8:Q17)</f>
        <v>-2300596991</v>
      </c>
    </row>
    <row r="19" spans="1:17" ht="18.7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4"/>
  <sheetViews>
    <sheetView rightToLeft="1" tabSelected="1" topLeftCell="A4" zoomScale="70" zoomScaleNormal="70" workbookViewId="0">
      <selection activeCell="O30" sqref="O30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4.710937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.42578125" style="25" bestFit="1" customWidth="1"/>
    <col min="18" max="18" width="1" style="1" customWidth="1"/>
    <col min="19" max="19" width="11.85546875" style="1" bestFit="1" customWidth="1"/>
    <col min="20" max="20" width="1" style="1" customWidth="1"/>
    <col min="21" max="21" width="24.7109375" style="1" bestFit="1" customWidth="1"/>
    <col min="22" max="22" width="1" style="1" customWidth="1"/>
    <col min="23" max="23" width="25" style="25" customWidth="1"/>
    <col min="24" max="24" width="12" style="25" bestFit="1" customWidth="1"/>
    <col min="25" max="16384" width="9.140625" style="1"/>
  </cols>
  <sheetData>
    <row r="2" spans="1:24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4" ht="27.75" x14ac:dyDescent="0.4">
      <c r="A3" s="18" t="s">
        <v>161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4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4" ht="27.75" x14ac:dyDescent="0.4">
      <c r="A6" s="18" t="s">
        <v>3</v>
      </c>
      <c r="C6" s="18" t="s">
        <v>163</v>
      </c>
      <c r="D6" s="18" t="s">
        <v>163</v>
      </c>
      <c r="E6" s="18" t="s">
        <v>163</v>
      </c>
      <c r="F6" s="18" t="s">
        <v>163</v>
      </c>
      <c r="G6" s="18" t="s">
        <v>163</v>
      </c>
      <c r="H6" s="18" t="s">
        <v>163</v>
      </c>
      <c r="I6" s="18" t="s">
        <v>163</v>
      </c>
      <c r="J6" s="18" t="s">
        <v>163</v>
      </c>
      <c r="K6" s="18" t="s">
        <v>163</v>
      </c>
      <c r="M6" s="18" t="s">
        <v>164</v>
      </c>
      <c r="N6" s="18" t="s">
        <v>164</v>
      </c>
      <c r="O6" s="18" t="s">
        <v>164</v>
      </c>
      <c r="P6" s="18" t="s">
        <v>164</v>
      </c>
      <c r="Q6" s="18" t="s">
        <v>164</v>
      </c>
      <c r="R6" s="18" t="s">
        <v>164</v>
      </c>
      <c r="S6" s="18" t="s">
        <v>164</v>
      </c>
      <c r="T6" s="18" t="s">
        <v>164</v>
      </c>
      <c r="U6" s="18" t="s">
        <v>164</v>
      </c>
    </row>
    <row r="7" spans="1:24" ht="27.75" x14ac:dyDescent="0.4">
      <c r="A7" s="18" t="s">
        <v>3</v>
      </c>
      <c r="C7" s="18" t="s">
        <v>182</v>
      </c>
      <c r="E7" s="18" t="s">
        <v>183</v>
      </c>
      <c r="G7" s="18" t="s">
        <v>184</v>
      </c>
      <c r="I7" s="18" t="s">
        <v>127</v>
      </c>
      <c r="K7" s="18" t="s">
        <v>185</v>
      </c>
      <c r="M7" s="18" t="s">
        <v>182</v>
      </c>
      <c r="O7" s="18" t="s">
        <v>183</v>
      </c>
      <c r="Q7" s="27" t="s">
        <v>184</v>
      </c>
      <c r="S7" s="18" t="s">
        <v>127</v>
      </c>
      <c r="U7" s="18" t="s">
        <v>185</v>
      </c>
    </row>
    <row r="8" spans="1:24" ht="18.75" x14ac:dyDescent="0.45">
      <c r="A8" s="2" t="s">
        <v>43</v>
      </c>
      <c r="C8" s="8">
        <v>0</v>
      </c>
      <c r="D8" s="6"/>
      <c r="E8" s="15">
        <v>88414259</v>
      </c>
      <c r="F8" s="15"/>
      <c r="G8" s="15">
        <v>261622245</v>
      </c>
      <c r="H8" s="15"/>
      <c r="I8" s="15">
        <v>350036504</v>
      </c>
      <c r="J8" s="6"/>
      <c r="K8" s="5">
        <v>3.8E-3</v>
      </c>
      <c r="L8" s="6"/>
      <c r="M8" s="8">
        <v>0</v>
      </c>
      <c r="N8" s="6"/>
      <c r="O8" s="15">
        <v>66571912</v>
      </c>
      <c r="P8" s="15"/>
      <c r="Q8" s="26">
        <v>-1403510035</v>
      </c>
      <c r="R8" s="15"/>
      <c r="S8" s="15">
        <v>-1336938123</v>
      </c>
      <c r="T8" s="6"/>
      <c r="U8" s="5">
        <v>-7.1999999999999998E-3</v>
      </c>
      <c r="X8" s="26"/>
    </row>
    <row r="9" spans="1:24" ht="18.75" x14ac:dyDescent="0.45">
      <c r="A9" s="2" t="s">
        <v>52</v>
      </c>
      <c r="C9" s="8">
        <v>0</v>
      </c>
      <c r="D9" s="6"/>
      <c r="E9" s="15">
        <v>19237314</v>
      </c>
      <c r="F9" s="15"/>
      <c r="G9" s="15">
        <v>-53691731</v>
      </c>
      <c r="H9" s="15"/>
      <c r="I9" s="15">
        <v>-34454417</v>
      </c>
      <c r="J9" s="6"/>
      <c r="K9" s="5">
        <v>-4.0000000000000002E-4</v>
      </c>
      <c r="L9" s="6"/>
      <c r="M9" s="8">
        <v>0</v>
      </c>
      <c r="N9" s="6"/>
      <c r="O9" s="15">
        <v>0</v>
      </c>
      <c r="P9" s="15"/>
      <c r="Q9" s="26">
        <v>-53691731</v>
      </c>
      <c r="R9" s="15"/>
      <c r="S9" s="15">
        <v>-53691731</v>
      </c>
      <c r="T9" s="6"/>
      <c r="U9" s="5">
        <v>-2.9999999999999997E-4</v>
      </c>
      <c r="X9" s="26"/>
    </row>
    <row r="10" spans="1:24" ht="18.75" x14ac:dyDescent="0.45">
      <c r="A10" s="2" t="s">
        <v>51</v>
      </c>
      <c r="C10" s="8">
        <v>0</v>
      </c>
      <c r="D10" s="6"/>
      <c r="E10" s="15">
        <v>713940</v>
      </c>
      <c r="F10" s="15"/>
      <c r="G10" s="15">
        <v>12734982</v>
      </c>
      <c r="H10" s="15"/>
      <c r="I10" s="15">
        <v>13448922</v>
      </c>
      <c r="J10" s="6"/>
      <c r="K10" s="5">
        <v>1E-4</v>
      </c>
      <c r="L10" s="6"/>
      <c r="M10" s="8">
        <v>0</v>
      </c>
      <c r="N10" s="6"/>
      <c r="O10" s="15">
        <v>0</v>
      </c>
      <c r="P10" s="15"/>
      <c r="Q10" s="26">
        <v>12734982</v>
      </c>
      <c r="R10" s="15"/>
      <c r="S10" s="15">
        <v>12734982</v>
      </c>
      <c r="T10" s="6"/>
      <c r="U10" s="5">
        <v>1E-4</v>
      </c>
      <c r="X10" s="26"/>
    </row>
    <row r="11" spans="1:24" ht="18.75" x14ac:dyDescent="0.45">
      <c r="A11" s="2" t="s">
        <v>19</v>
      </c>
      <c r="C11" s="8">
        <v>0</v>
      </c>
      <c r="D11" s="6"/>
      <c r="E11" s="15">
        <v>-2841125</v>
      </c>
      <c r="F11" s="15"/>
      <c r="G11" s="15">
        <v>73465210</v>
      </c>
      <c r="H11" s="15"/>
      <c r="I11" s="15">
        <v>70624085</v>
      </c>
      <c r="J11" s="6"/>
      <c r="K11" s="5">
        <v>8.0000000000000004E-4</v>
      </c>
      <c r="L11" s="6"/>
      <c r="M11" s="8">
        <v>0</v>
      </c>
      <c r="N11" s="6"/>
      <c r="O11" s="15">
        <v>0</v>
      </c>
      <c r="P11" s="15"/>
      <c r="Q11" s="26">
        <v>73465210</v>
      </c>
      <c r="R11" s="15"/>
      <c r="S11" s="15">
        <v>73465210</v>
      </c>
      <c r="T11" s="6"/>
      <c r="U11" s="5">
        <v>4.0000000000000002E-4</v>
      </c>
      <c r="X11" s="26"/>
    </row>
    <row r="12" spans="1:24" ht="18.75" x14ac:dyDescent="0.45">
      <c r="A12" s="2" t="s">
        <v>17</v>
      </c>
      <c r="C12" s="8">
        <v>0</v>
      </c>
      <c r="D12" s="6"/>
      <c r="E12" s="15">
        <v>-464773715</v>
      </c>
      <c r="F12" s="15"/>
      <c r="G12" s="15">
        <v>0</v>
      </c>
      <c r="H12" s="15"/>
      <c r="I12" s="15">
        <v>-464773715</v>
      </c>
      <c r="J12" s="6"/>
      <c r="K12" s="5">
        <v>-5.0000000000000001E-3</v>
      </c>
      <c r="L12" s="6"/>
      <c r="M12" s="8">
        <v>0</v>
      </c>
      <c r="N12" s="6"/>
      <c r="O12" s="15">
        <v>-63690046</v>
      </c>
      <c r="P12" s="15"/>
      <c r="Q12" s="26">
        <v>-855920980</v>
      </c>
      <c r="R12" s="15"/>
      <c r="S12" s="15">
        <v>-919611026</v>
      </c>
      <c r="T12" s="6"/>
      <c r="U12" s="5">
        <v>-5.0000000000000001E-3</v>
      </c>
      <c r="X12" s="26"/>
    </row>
    <row r="13" spans="1:24" ht="18.75" x14ac:dyDescent="0.45">
      <c r="A13" s="2" t="s">
        <v>59</v>
      </c>
      <c r="C13" s="8">
        <v>0</v>
      </c>
      <c r="D13" s="6"/>
      <c r="E13" s="15">
        <v>-139925625</v>
      </c>
      <c r="F13" s="15"/>
      <c r="G13" s="15">
        <v>0</v>
      </c>
      <c r="H13" s="15"/>
      <c r="I13" s="15">
        <v>-139925625</v>
      </c>
      <c r="J13" s="6"/>
      <c r="K13" s="5">
        <v>-1.5E-3</v>
      </c>
      <c r="L13" s="6"/>
      <c r="M13" s="8">
        <v>0</v>
      </c>
      <c r="N13" s="6"/>
      <c r="O13" s="15">
        <v>-139925625</v>
      </c>
      <c r="P13" s="15"/>
      <c r="Q13" s="26">
        <v>0</v>
      </c>
      <c r="R13" s="15"/>
      <c r="S13" s="15">
        <v>-139925625</v>
      </c>
      <c r="T13" s="6"/>
      <c r="U13" s="5">
        <v>-8.0000000000000004E-4</v>
      </c>
      <c r="X13" s="26"/>
    </row>
    <row r="14" spans="1:24" ht="18.75" x14ac:dyDescent="0.45">
      <c r="A14" s="2" t="s">
        <v>36</v>
      </c>
      <c r="C14" s="8">
        <v>0</v>
      </c>
      <c r="D14" s="6"/>
      <c r="E14" s="15">
        <v>-29123974</v>
      </c>
      <c r="F14" s="15"/>
      <c r="G14" s="15">
        <v>0</v>
      </c>
      <c r="H14" s="15"/>
      <c r="I14" s="15">
        <v>-29123974</v>
      </c>
      <c r="J14" s="6"/>
      <c r="K14" s="5">
        <v>-2.9999999999999997E-4</v>
      </c>
      <c r="L14" s="6"/>
      <c r="M14" s="8">
        <v>0</v>
      </c>
      <c r="N14" s="6"/>
      <c r="O14" s="15">
        <v>-5154943594</v>
      </c>
      <c r="P14" s="15"/>
      <c r="Q14" s="26">
        <v>0</v>
      </c>
      <c r="R14" s="15"/>
      <c r="S14" s="15">
        <v>-5154943594</v>
      </c>
      <c r="T14" s="6"/>
      <c r="U14" s="5">
        <v>-2.7699999999999999E-2</v>
      </c>
      <c r="X14" s="26"/>
    </row>
    <row r="15" spans="1:24" ht="18.75" x14ac:dyDescent="0.45">
      <c r="A15" s="2" t="s">
        <v>47</v>
      </c>
      <c r="C15" s="8">
        <v>0</v>
      </c>
      <c r="D15" s="6"/>
      <c r="E15" s="15">
        <v>-127144974</v>
      </c>
      <c r="F15" s="15"/>
      <c r="G15" s="15">
        <v>0</v>
      </c>
      <c r="H15" s="15"/>
      <c r="I15" s="15">
        <v>-127144974</v>
      </c>
      <c r="J15" s="6"/>
      <c r="K15" s="5">
        <v>-1.4E-3</v>
      </c>
      <c r="L15" s="6"/>
      <c r="M15" s="8">
        <v>0</v>
      </c>
      <c r="N15" s="6"/>
      <c r="O15" s="15">
        <v>-87435699</v>
      </c>
      <c r="P15" s="15"/>
      <c r="Q15" s="26">
        <v>0</v>
      </c>
      <c r="R15" s="15"/>
      <c r="S15" s="15">
        <v>-87435699</v>
      </c>
      <c r="T15" s="6"/>
      <c r="U15" s="5">
        <v>-5.0000000000000001E-4</v>
      </c>
      <c r="X15" s="26"/>
    </row>
    <row r="16" spans="1:24" ht="18.75" x14ac:dyDescent="0.45">
      <c r="A16" s="2" t="s">
        <v>25</v>
      </c>
      <c r="C16" s="8">
        <v>0</v>
      </c>
      <c r="D16" s="6"/>
      <c r="E16" s="15">
        <v>-70972892</v>
      </c>
      <c r="F16" s="15"/>
      <c r="G16" s="15">
        <v>0</v>
      </c>
      <c r="H16" s="15"/>
      <c r="I16" s="15">
        <v>-70972892</v>
      </c>
      <c r="J16" s="6"/>
      <c r="K16" s="5">
        <v>-8.0000000000000004E-4</v>
      </c>
      <c r="L16" s="6"/>
      <c r="M16" s="8">
        <v>0</v>
      </c>
      <c r="N16" s="6"/>
      <c r="O16" s="15">
        <v>-99432924</v>
      </c>
      <c r="P16" s="15"/>
      <c r="Q16" s="26">
        <v>0</v>
      </c>
      <c r="R16" s="15"/>
      <c r="S16" s="15">
        <v>-99432924</v>
      </c>
      <c r="T16" s="6"/>
      <c r="U16" s="5">
        <v>-5.0000000000000001E-4</v>
      </c>
      <c r="X16" s="26"/>
    </row>
    <row r="17" spans="1:24" ht="18.75" x14ac:dyDescent="0.45">
      <c r="A17" s="2" t="s">
        <v>21</v>
      </c>
      <c r="C17" s="8">
        <v>0</v>
      </c>
      <c r="D17" s="6"/>
      <c r="E17" s="15">
        <v>-57177628</v>
      </c>
      <c r="F17" s="15"/>
      <c r="G17" s="15">
        <v>0</v>
      </c>
      <c r="H17" s="15"/>
      <c r="I17" s="15">
        <v>-57177628</v>
      </c>
      <c r="J17" s="6"/>
      <c r="K17" s="5">
        <v>-5.9999999999999995E-4</v>
      </c>
      <c r="L17" s="6"/>
      <c r="M17" s="8">
        <v>0</v>
      </c>
      <c r="N17" s="6"/>
      <c r="O17" s="15">
        <v>-30792187</v>
      </c>
      <c r="P17" s="15"/>
      <c r="Q17" s="26">
        <v>0</v>
      </c>
      <c r="R17" s="15"/>
      <c r="S17" s="15">
        <v>-30792187</v>
      </c>
      <c r="T17" s="6"/>
      <c r="U17" s="5">
        <v>-2.0000000000000001E-4</v>
      </c>
      <c r="X17" s="26"/>
    </row>
    <row r="18" spans="1:24" ht="18.75" x14ac:dyDescent="0.45">
      <c r="A18" s="2" t="s">
        <v>49</v>
      </c>
      <c r="C18" s="8">
        <v>0</v>
      </c>
      <c r="D18" s="6"/>
      <c r="E18" s="15">
        <v>-101266550</v>
      </c>
      <c r="F18" s="15"/>
      <c r="G18" s="15">
        <v>0</v>
      </c>
      <c r="H18" s="15"/>
      <c r="I18" s="15">
        <v>-101266550</v>
      </c>
      <c r="J18" s="6"/>
      <c r="K18" s="5">
        <v>-1.1000000000000001E-3</v>
      </c>
      <c r="L18" s="6"/>
      <c r="M18" s="8">
        <v>0</v>
      </c>
      <c r="N18" s="6"/>
      <c r="O18" s="15">
        <v>-212411295</v>
      </c>
      <c r="P18" s="15"/>
      <c r="Q18" s="26">
        <v>0</v>
      </c>
      <c r="R18" s="15"/>
      <c r="S18" s="15">
        <v>-212411295</v>
      </c>
      <c r="T18" s="6"/>
      <c r="U18" s="5">
        <v>-1.1000000000000001E-3</v>
      </c>
    </row>
    <row r="19" spans="1:24" ht="18.75" x14ac:dyDescent="0.45">
      <c r="A19" s="2" t="s">
        <v>23</v>
      </c>
      <c r="C19" s="8">
        <v>0</v>
      </c>
      <c r="D19" s="6"/>
      <c r="E19" s="15">
        <v>85246375</v>
      </c>
      <c r="F19" s="15"/>
      <c r="G19" s="15">
        <v>0</v>
      </c>
      <c r="H19" s="15"/>
      <c r="I19" s="15">
        <v>85246375</v>
      </c>
      <c r="J19" s="6"/>
      <c r="K19" s="5">
        <v>8.9999999999999998E-4</v>
      </c>
      <c r="L19" s="6"/>
      <c r="M19" s="8">
        <v>0</v>
      </c>
      <c r="N19" s="6"/>
      <c r="O19" s="15">
        <v>68755867</v>
      </c>
      <c r="P19" s="15"/>
      <c r="Q19" s="26">
        <v>0</v>
      </c>
      <c r="R19" s="15"/>
      <c r="S19" s="15">
        <v>68755867</v>
      </c>
      <c r="T19" s="6"/>
      <c r="U19" s="5">
        <v>4.0000000000000002E-4</v>
      </c>
    </row>
    <row r="20" spans="1:24" ht="18.75" x14ac:dyDescent="0.45">
      <c r="A20" s="2" t="s">
        <v>57</v>
      </c>
      <c r="C20" s="8">
        <v>0</v>
      </c>
      <c r="D20" s="6"/>
      <c r="E20" s="15">
        <v>-49304072</v>
      </c>
      <c r="F20" s="15"/>
      <c r="G20" s="15">
        <v>0</v>
      </c>
      <c r="H20" s="15"/>
      <c r="I20" s="15">
        <v>-49304072</v>
      </c>
      <c r="J20" s="6"/>
      <c r="K20" s="5">
        <v>-5.0000000000000001E-4</v>
      </c>
      <c r="L20" s="6"/>
      <c r="M20" s="8">
        <v>0</v>
      </c>
      <c r="N20" s="6"/>
      <c r="O20" s="15">
        <v>-49304072</v>
      </c>
      <c r="P20" s="15"/>
      <c r="Q20" s="26">
        <v>0</v>
      </c>
      <c r="R20" s="15"/>
      <c r="S20" s="15">
        <v>-49304072</v>
      </c>
      <c r="T20" s="6"/>
      <c r="U20" s="5">
        <v>-2.9999999999999997E-4</v>
      </c>
    </row>
    <row r="21" spans="1:24" ht="18.75" x14ac:dyDescent="0.45">
      <c r="A21" s="2" t="s">
        <v>33</v>
      </c>
      <c r="C21" s="8">
        <v>0</v>
      </c>
      <c r="D21" s="6"/>
      <c r="E21" s="15">
        <v>-86733615</v>
      </c>
      <c r="F21" s="15"/>
      <c r="G21" s="15">
        <v>0</v>
      </c>
      <c r="H21" s="15"/>
      <c r="I21" s="15">
        <v>-86733615</v>
      </c>
      <c r="J21" s="6"/>
      <c r="K21" s="5">
        <v>-8.9999999999999998E-4</v>
      </c>
      <c r="L21" s="6"/>
      <c r="M21" s="8">
        <v>0</v>
      </c>
      <c r="N21" s="6"/>
      <c r="O21" s="15">
        <v>21387811</v>
      </c>
      <c r="P21" s="15"/>
      <c r="Q21" s="26">
        <v>0</v>
      </c>
      <c r="R21" s="15"/>
      <c r="S21" s="15">
        <v>21387811</v>
      </c>
      <c r="T21" s="6"/>
      <c r="U21" s="5">
        <v>1E-4</v>
      </c>
    </row>
    <row r="22" spans="1:24" ht="18.75" x14ac:dyDescent="0.45">
      <c r="A22" s="2" t="s">
        <v>29</v>
      </c>
      <c r="C22" s="8">
        <v>0</v>
      </c>
      <c r="D22" s="6"/>
      <c r="E22" s="15">
        <v>326739926</v>
      </c>
      <c r="F22" s="15"/>
      <c r="G22" s="15">
        <v>0</v>
      </c>
      <c r="H22" s="15"/>
      <c r="I22" s="15">
        <v>326739926</v>
      </c>
      <c r="J22" s="6"/>
      <c r="K22" s="5">
        <v>3.5000000000000001E-3</v>
      </c>
      <c r="L22" s="6"/>
      <c r="M22" s="8">
        <v>0</v>
      </c>
      <c r="N22" s="6"/>
      <c r="O22" s="15">
        <v>-142868076</v>
      </c>
      <c r="P22" s="15"/>
      <c r="Q22" s="26">
        <v>0</v>
      </c>
      <c r="R22" s="15"/>
      <c r="S22" s="15">
        <v>-142868076</v>
      </c>
      <c r="T22" s="6"/>
      <c r="U22" s="5">
        <v>-8.0000000000000004E-4</v>
      </c>
    </row>
    <row r="23" spans="1:24" ht="18.75" x14ac:dyDescent="0.45">
      <c r="A23" s="2" t="s">
        <v>27</v>
      </c>
      <c r="C23" s="8">
        <v>0</v>
      </c>
      <c r="D23" s="6"/>
      <c r="E23" s="15">
        <v>-190012964</v>
      </c>
      <c r="F23" s="15"/>
      <c r="G23" s="15">
        <v>0</v>
      </c>
      <c r="H23" s="15"/>
      <c r="I23" s="15">
        <v>-190012964</v>
      </c>
      <c r="J23" s="6"/>
      <c r="K23" s="5">
        <v>-2E-3</v>
      </c>
      <c r="L23" s="6"/>
      <c r="M23" s="8">
        <v>0</v>
      </c>
      <c r="N23" s="6"/>
      <c r="O23" s="15">
        <v>-507692652</v>
      </c>
      <c r="P23" s="15"/>
      <c r="Q23" s="26">
        <v>0</v>
      </c>
      <c r="R23" s="15"/>
      <c r="S23" s="15">
        <v>-507692652</v>
      </c>
      <c r="T23" s="6"/>
      <c r="U23" s="5">
        <v>-2.7000000000000001E-3</v>
      </c>
    </row>
    <row r="24" spans="1:24" ht="18.75" x14ac:dyDescent="0.45">
      <c r="A24" s="2" t="s">
        <v>31</v>
      </c>
      <c r="C24" s="8">
        <v>0</v>
      </c>
      <c r="D24" s="6"/>
      <c r="E24" s="15">
        <v>-165682885</v>
      </c>
      <c r="F24" s="15"/>
      <c r="G24" s="15">
        <v>0</v>
      </c>
      <c r="H24" s="15"/>
      <c r="I24" s="15">
        <v>-165682885</v>
      </c>
      <c r="J24" s="6"/>
      <c r="K24" s="5">
        <v>-1.8E-3</v>
      </c>
      <c r="L24" s="6"/>
      <c r="M24" s="8">
        <v>0</v>
      </c>
      <c r="N24" s="6"/>
      <c r="O24" s="15">
        <v>-159925388</v>
      </c>
      <c r="P24" s="15"/>
      <c r="Q24" s="26">
        <v>0</v>
      </c>
      <c r="R24" s="15"/>
      <c r="S24" s="15">
        <v>-159925388</v>
      </c>
      <c r="T24" s="6"/>
      <c r="U24" s="5">
        <v>-8.9999999999999998E-4</v>
      </c>
    </row>
    <row r="25" spans="1:24" ht="18.75" x14ac:dyDescent="0.45">
      <c r="A25" s="2" t="s">
        <v>38</v>
      </c>
      <c r="C25" s="8">
        <v>0</v>
      </c>
      <c r="D25" s="6"/>
      <c r="E25" s="15">
        <v>-726916</v>
      </c>
      <c r="F25" s="15"/>
      <c r="G25" s="15">
        <v>0</v>
      </c>
      <c r="H25" s="15"/>
      <c r="I25" s="15">
        <v>-726916</v>
      </c>
      <c r="J25" s="6"/>
      <c r="K25" s="5">
        <v>0</v>
      </c>
      <c r="L25" s="6"/>
      <c r="M25" s="8">
        <v>0</v>
      </c>
      <c r="N25" s="6"/>
      <c r="O25" s="15">
        <v>744552</v>
      </c>
      <c r="P25" s="15"/>
      <c r="Q25" s="26">
        <v>0</v>
      </c>
      <c r="R25" s="15"/>
      <c r="S25" s="15">
        <v>744552</v>
      </c>
      <c r="T25" s="6"/>
      <c r="U25" s="5">
        <v>0</v>
      </c>
    </row>
    <row r="26" spans="1:24" ht="18.75" x14ac:dyDescent="0.45">
      <c r="A26" s="2" t="s">
        <v>35</v>
      </c>
      <c r="C26" s="8">
        <v>0</v>
      </c>
      <c r="D26" s="6"/>
      <c r="E26" s="15">
        <v>-18397558</v>
      </c>
      <c r="F26" s="15"/>
      <c r="G26" s="15">
        <v>0</v>
      </c>
      <c r="H26" s="15"/>
      <c r="I26" s="15">
        <v>-18397558</v>
      </c>
      <c r="J26" s="6"/>
      <c r="K26" s="5">
        <v>-2.0000000000000001E-4</v>
      </c>
      <c r="L26" s="6"/>
      <c r="M26" s="8">
        <v>0</v>
      </c>
      <c r="N26" s="6"/>
      <c r="O26" s="15">
        <v>-79407731</v>
      </c>
      <c r="P26" s="15"/>
      <c r="Q26" s="26">
        <v>0</v>
      </c>
      <c r="R26" s="15"/>
      <c r="S26" s="15">
        <v>-79407731</v>
      </c>
      <c r="T26" s="6"/>
      <c r="U26" s="5">
        <v>-4.0000000000000002E-4</v>
      </c>
    </row>
    <row r="27" spans="1:24" ht="18.75" x14ac:dyDescent="0.45">
      <c r="A27" s="2" t="s">
        <v>41</v>
      </c>
      <c r="C27" s="8">
        <v>0</v>
      </c>
      <c r="D27" s="6"/>
      <c r="E27" s="15">
        <v>-161537957</v>
      </c>
      <c r="F27" s="15"/>
      <c r="G27" s="15">
        <v>0</v>
      </c>
      <c r="H27" s="15"/>
      <c r="I27" s="15">
        <v>-161537957</v>
      </c>
      <c r="J27" s="6"/>
      <c r="K27" s="5">
        <v>-1.6999999999999999E-3</v>
      </c>
      <c r="L27" s="6"/>
      <c r="M27" s="8">
        <v>0</v>
      </c>
      <c r="N27" s="6"/>
      <c r="O27" s="15">
        <v>-199601461</v>
      </c>
      <c r="P27" s="15"/>
      <c r="Q27" s="26">
        <v>0</v>
      </c>
      <c r="R27" s="15"/>
      <c r="S27" s="15">
        <v>-199601461</v>
      </c>
      <c r="T27" s="6"/>
      <c r="U27" s="5">
        <v>-1.1000000000000001E-3</v>
      </c>
    </row>
    <row r="28" spans="1:24" ht="18.75" x14ac:dyDescent="0.45">
      <c r="A28" s="2" t="s">
        <v>45</v>
      </c>
      <c r="C28" s="8">
        <v>0</v>
      </c>
      <c r="D28" s="6"/>
      <c r="E28" s="15">
        <v>-273925261</v>
      </c>
      <c r="F28" s="15"/>
      <c r="G28" s="15">
        <v>0</v>
      </c>
      <c r="H28" s="15"/>
      <c r="I28" s="15">
        <v>-273925261</v>
      </c>
      <c r="J28" s="6"/>
      <c r="K28" s="5">
        <v>-2.8999999999999998E-3</v>
      </c>
      <c r="L28" s="6"/>
      <c r="M28" s="8">
        <v>0</v>
      </c>
      <c r="N28" s="6"/>
      <c r="O28" s="15">
        <v>-24332872</v>
      </c>
      <c r="P28" s="15"/>
      <c r="Q28" s="26">
        <v>0</v>
      </c>
      <c r="R28" s="15"/>
      <c r="S28" s="15">
        <v>-24332872</v>
      </c>
      <c r="T28" s="6"/>
      <c r="U28" s="5">
        <v>-1E-4</v>
      </c>
    </row>
    <row r="29" spans="1:24" ht="18.75" x14ac:dyDescent="0.45">
      <c r="A29" s="2" t="s">
        <v>55</v>
      </c>
      <c r="C29" s="8">
        <v>0</v>
      </c>
      <c r="D29" s="6"/>
      <c r="E29" s="15">
        <v>-1212999414</v>
      </c>
      <c r="F29" s="15"/>
      <c r="G29" s="15">
        <v>0</v>
      </c>
      <c r="H29" s="15"/>
      <c r="I29" s="15">
        <v>-1212999414</v>
      </c>
      <c r="J29" s="6"/>
      <c r="K29" s="5">
        <v>-1.3100000000000001E-2</v>
      </c>
      <c r="L29" s="6"/>
      <c r="M29" s="8">
        <v>0</v>
      </c>
      <c r="N29" s="6"/>
      <c r="O29" s="15">
        <v>-142293444</v>
      </c>
      <c r="P29" s="15"/>
      <c r="Q29" s="26">
        <v>0</v>
      </c>
      <c r="R29" s="15"/>
      <c r="S29" s="15">
        <v>-142293444</v>
      </c>
      <c r="T29" s="6"/>
      <c r="U29" s="5">
        <v>-8.0000000000000004E-4</v>
      </c>
    </row>
    <row r="30" spans="1:24" ht="18.75" x14ac:dyDescent="0.45">
      <c r="A30" s="2" t="s">
        <v>39</v>
      </c>
      <c r="C30" s="8">
        <v>0</v>
      </c>
      <c r="D30" s="6"/>
      <c r="E30" s="15">
        <v>-462709199</v>
      </c>
      <c r="F30" s="15"/>
      <c r="G30" s="15">
        <v>0</v>
      </c>
      <c r="H30" s="15"/>
      <c r="I30" s="15">
        <v>-462709199</v>
      </c>
      <c r="J30" s="6"/>
      <c r="K30" s="5">
        <v>-5.0000000000000001E-3</v>
      </c>
      <c r="L30" s="6"/>
      <c r="M30" s="8">
        <v>0</v>
      </c>
      <c r="N30" s="6"/>
      <c r="O30" s="15">
        <v>-111454596</v>
      </c>
      <c r="P30" s="15"/>
      <c r="Q30" s="26">
        <v>0</v>
      </c>
      <c r="R30" s="15"/>
      <c r="S30" s="15">
        <v>-111454596</v>
      </c>
      <c r="T30" s="6"/>
      <c r="U30" s="5">
        <v>-5.9999999999999995E-4</v>
      </c>
    </row>
    <row r="31" spans="1:24" ht="18.75" x14ac:dyDescent="0.45">
      <c r="A31" s="2" t="s">
        <v>53</v>
      </c>
      <c r="C31" s="8">
        <v>0</v>
      </c>
      <c r="D31" s="6"/>
      <c r="E31" s="15">
        <v>48439367</v>
      </c>
      <c r="F31" s="15"/>
      <c r="G31" s="15">
        <v>0</v>
      </c>
      <c r="H31" s="15"/>
      <c r="I31" s="15">
        <v>48439367</v>
      </c>
      <c r="J31" s="6"/>
      <c r="K31" s="5">
        <v>5.0000000000000001E-4</v>
      </c>
      <c r="L31" s="6"/>
      <c r="M31" s="8">
        <v>0</v>
      </c>
      <c r="N31" s="6"/>
      <c r="O31" s="15">
        <v>164693367</v>
      </c>
      <c r="P31" s="15"/>
      <c r="Q31" s="26">
        <v>0</v>
      </c>
      <c r="R31" s="15"/>
      <c r="S31" s="15">
        <v>164693367</v>
      </c>
      <c r="T31" s="6"/>
      <c r="U31" s="5">
        <v>8.9999999999999998E-4</v>
      </c>
    </row>
    <row r="32" spans="1:24" ht="18.75" x14ac:dyDescent="0.45">
      <c r="A32" s="2" t="s">
        <v>15</v>
      </c>
      <c r="C32" s="8">
        <v>0</v>
      </c>
      <c r="D32" s="6"/>
      <c r="E32" s="15">
        <v>-288817877</v>
      </c>
      <c r="F32" s="15"/>
      <c r="G32" s="15">
        <v>0</v>
      </c>
      <c r="H32" s="15"/>
      <c r="I32" s="15">
        <v>-288817877</v>
      </c>
      <c r="J32" s="6"/>
      <c r="K32" s="5">
        <v>-3.0999999999999999E-3</v>
      </c>
      <c r="L32" s="6"/>
      <c r="M32" s="8">
        <v>0</v>
      </c>
      <c r="N32" s="6"/>
      <c r="O32" s="15">
        <v>-100583030</v>
      </c>
      <c r="P32" s="15"/>
      <c r="Q32" s="26">
        <v>0</v>
      </c>
      <c r="R32" s="15"/>
      <c r="S32" s="15">
        <v>-100583030</v>
      </c>
      <c r="T32" s="6"/>
      <c r="U32" s="5">
        <v>-5.0000000000000001E-4</v>
      </c>
    </row>
    <row r="33" spans="3:19" ht="18.75" thickBot="1" x14ac:dyDescent="0.45">
      <c r="C33" s="3">
        <f>SUM(C8:C32)</f>
        <v>0</v>
      </c>
      <c r="E33" s="13">
        <f>SUM(E8:E32)</f>
        <v>-3335283020</v>
      </c>
      <c r="F33" s="12"/>
      <c r="G33" s="13">
        <f>SUM(G8:G32)</f>
        <v>294130706</v>
      </c>
      <c r="H33" s="12"/>
      <c r="I33" s="13">
        <f>SUM(I8:I32)</f>
        <v>-3041152314</v>
      </c>
      <c r="J33" s="4"/>
      <c r="K33" s="13">
        <f>SUM(I33:J33)</f>
        <v>-3041152314</v>
      </c>
      <c r="L33" s="4"/>
      <c r="M33" s="10">
        <f>SUM(M8:M32)</f>
        <v>0</v>
      </c>
      <c r="N33" s="4"/>
      <c r="O33" s="13">
        <f>SUM(O8:O32)</f>
        <v>-6983941183</v>
      </c>
      <c r="P33" s="12"/>
      <c r="Q33" s="28">
        <f>SUM(Q8:Q32)</f>
        <v>-2226922554</v>
      </c>
      <c r="R33" s="12"/>
      <c r="S33" s="13">
        <f>SUM(S8:S32)</f>
        <v>-9210863737</v>
      </c>
    </row>
    <row r="34" spans="3:19" ht="18.75" thickTop="1" x14ac:dyDescent="0.4"/>
  </sheetData>
  <mergeCells count="16">
    <mergeCell ref="A3:U3"/>
    <mergeCell ref="A4:U4"/>
    <mergeCell ref="A2:V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1"/>
  <sheetViews>
    <sheetView rightToLeft="1" view="pageBreakPreview" topLeftCell="B4" zoomScale="136" zoomScaleNormal="100" zoomScaleSheetLayoutView="136" workbookViewId="0">
      <selection activeCell="O20" sqref="O20"/>
    </sheetView>
  </sheetViews>
  <sheetFormatPr defaultRowHeight="18" x14ac:dyDescent="0.4"/>
  <cols>
    <col min="1" max="1" width="32.85546875" style="1" bestFit="1" customWidth="1"/>
    <col min="2" max="2" width="1" style="1" customWidth="1"/>
    <col min="3" max="3" width="16.42578125" style="1" customWidth="1"/>
    <col min="4" max="4" width="1" style="1" customWidth="1"/>
    <col min="5" max="5" width="14.42578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4.42578125" style="1" customWidth="1"/>
    <col min="10" max="10" width="1" style="1" customWidth="1"/>
    <col min="11" max="11" width="16.7109375" style="1" customWidth="1"/>
    <col min="12" max="12" width="1" style="1" customWidth="1"/>
    <col min="13" max="13" width="14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customWidth="1"/>
    <col min="18" max="18" width="1" style="1" customWidth="1"/>
    <col min="19" max="19" width="9.140625" style="1" customWidth="1"/>
    <col min="20" max="20" width="12" style="1" bestFit="1" customWidth="1"/>
    <col min="21" max="16384" width="9.140625" style="1"/>
  </cols>
  <sheetData>
    <row r="2" spans="1:20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0" ht="27.75" x14ac:dyDescent="0.4">
      <c r="A3" s="18" t="s">
        <v>161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0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20" ht="27.75" x14ac:dyDescent="0.4">
      <c r="A6" s="18" t="s">
        <v>165</v>
      </c>
      <c r="C6" s="18" t="s">
        <v>163</v>
      </c>
      <c r="D6" s="18" t="s">
        <v>163</v>
      </c>
      <c r="E6" s="18" t="s">
        <v>163</v>
      </c>
      <c r="F6" s="18" t="s">
        <v>163</v>
      </c>
      <c r="G6" s="18" t="s">
        <v>163</v>
      </c>
      <c r="H6" s="18" t="s">
        <v>163</v>
      </c>
      <c r="I6" s="18" t="s">
        <v>163</v>
      </c>
      <c r="K6" s="18" t="s">
        <v>164</v>
      </c>
      <c r="L6" s="18" t="s">
        <v>164</v>
      </c>
      <c r="M6" s="18" t="s">
        <v>164</v>
      </c>
      <c r="N6" s="18" t="s">
        <v>164</v>
      </c>
      <c r="O6" s="18" t="s">
        <v>164</v>
      </c>
      <c r="P6" s="18" t="s">
        <v>164</v>
      </c>
      <c r="Q6" s="18" t="s">
        <v>164</v>
      </c>
    </row>
    <row r="7" spans="1:20" ht="59.25" customHeight="1" x14ac:dyDescent="0.4">
      <c r="A7" s="18" t="s">
        <v>165</v>
      </c>
      <c r="C7" s="24" t="s">
        <v>201</v>
      </c>
      <c r="E7" s="24" t="s">
        <v>200</v>
      </c>
      <c r="G7" s="18" t="s">
        <v>184</v>
      </c>
      <c r="I7" s="18" t="s">
        <v>186</v>
      </c>
      <c r="K7" s="24" t="s">
        <v>201</v>
      </c>
      <c r="M7" s="24" t="s">
        <v>200</v>
      </c>
      <c r="O7" s="18" t="s">
        <v>184</v>
      </c>
      <c r="Q7" s="18" t="s">
        <v>186</v>
      </c>
    </row>
    <row r="8" spans="1:20" ht="18.75" x14ac:dyDescent="0.45">
      <c r="A8" s="2" t="s">
        <v>86</v>
      </c>
      <c r="C8" s="15">
        <v>6944511983</v>
      </c>
      <c r="D8" s="15"/>
      <c r="E8" s="15">
        <v>0</v>
      </c>
      <c r="F8" s="15"/>
      <c r="G8" s="15">
        <v>117015000</v>
      </c>
      <c r="H8" s="15"/>
      <c r="I8" s="15">
        <v>7061526983</v>
      </c>
      <c r="J8" s="15"/>
      <c r="K8" s="15">
        <v>18237259428</v>
      </c>
      <c r="L8" s="15"/>
      <c r="M8" s="15">
        <v>0</v>
      </c>
      <c r="N8" s="15"/>
      <c r="O8" s="15">
        <v>117015000</v>
      </c>
      <c r="P8" s="15"/>
      <c r="Q8" s="15">
        <v>18354274428</v>
      </c>
    </row>
    <row r="9" spans="1:20" ht="18.75" x14ac:dyDescent="0.45">
      <c r="A9" s="2" t="s">
        <v>180</v>
      </c>
      <c r="C9" s="15">
        <v>0</v>
      </c>
      <c r="D9" s="15"/>
      <c r="E9" s="15">
        <v>0</v>
      </c>
      <c r="F9" s="15"/>
      <c r="G9" s="15">
        <v>0</v>
      </c>
      <c r="H9" s="15"/>
      <c r="I9" s="15">
        <v>0</v>
      </c>
      <c r="J9" s="15"/>
      <c r="K9" s="15">
        <v>0</v>
      </c>
      <c r="L9" s="15"/>
      <c r="M9" s="15">
        <v>0</v>
      </c>
      <c r="N9" s="15"/>
      <c r="O9" s="15">
        <v>37201670</v>
      </c>
      <c r="P9" s="15"/>
      <c r="Q9" s="15">
        <v>37201670</v>
      </c>
      <c r="T9" s="15"/>
    </row>
    <row r="10" spans="1:20" ht="18.75" x14ac:dyDescent="0.45">
      <c r="A10" s="2" t="s">
        <v>181</v>
      </c>
      <c r="C10" s="15">
        <v>0</v>
      </c>
      <c r="D10" s="15"/>
      <c r="E10" s="15">
        <v>0</v>
      </c>
      <c r="F10" s="15"/>
      <c r="G10" s="15">
        <v>0</v>
      </c>
      <c r="H10" s="15"/>
      <c r="I10" s="15">
        <v>0</v>
      </c>
      <c r="J10" s="15"/>
      <c r="K10" s="15">
        <v>0</v>
      </c>
      <c r="L10" s="15"/>
      <c r="M10" s="15">
        <v>0</v>
      </c>
      <c r="N10" s="15"/>
      <c r="O10" s="15">
        <v>-322494460</v>
      </c>
      <c r="P10" s="15"/>
      <c r="Q10" s="15">
        <v>-322494460</v>
      </c>
      <c r="T10" s="15"/>
    </row>
    <row r="11" spans="1:20" ht="18.75" x14ac:dyDescent="0.45">
      <c r="A11" s="2" t="s">
        <v>78</v>
      </c>
      <c r="C11" s="15">
        <v>0</v>
      </c>
      <c r="D11" s="15"/>
      <c r="E11" s="15">
        <v>-3035170967</v>
      </c>
      <c r="F11" s="15"/>
      <c r="G11" s="15">
        <v>0</v>
      </c>
      <c r="H11" s="15"/>
      <c r="I11" s="15">
        <v>-3035170967</v>
      </c>
      <c r="J11" s="15"/>
      <c r="K11" s="15">
        <v>0</v>
      </c>
      <c r="L11" s="15"/>
      <c r="M11" s="15">
        <v>821859781</v>
      </c>
      <c r="N11" s="15"/>
      <c r="O11" s="15">
        <v>80032156</v>
      </c>
      <c r="P11" s="15"/>
      <c r="Q11" s="15">
        <v>901891937</v>
      </c>
      <c r="T11" s="15"/>
    </row>
    <row r="12" spans="1:20" ht="18.75" x14ac:dyDescent="0.45">
      <c r="A12" s="2" t="s">
        <v>82</v>
      </c>
      <c r="C12" s="15">
        <v>0</v>
      </c>
      <c r="D12" s="15"/>
      <c r="E12" s="15">
        <v>-653981444</v>
      </c>
      <c r="F12" s="15"/>
      <c r="G12" s="15">
        <v>0</v>
      </c>
      <c r="H12" s="15"/>
      <c r="I12" s="15">
        <v>-653981444</v>
      </c>
      <c r="J12" s="15"/>
      <c r="K12" s="15">
        <v>0</v>
      </c>
      <c r="L12" s="15"/>
      <c r="M12" s="15">
        <v>358774214</v>
      </c>
      <c r="N12" s="15"/>
      <c r="O12" s="15">
        <v>14571197</v>
      </c>
      <c r="P12" s="15"/>
      <c r="Q12" s="15">
        <v>373345411</v>
      </c>
      <c r="T12" s="15"/>
    </row>
    <row r="13" spans="1:20" ht="18.75" x14ac:dyDescent="0.45">
      <c r="A13" s="2" t="s">
        <v>97</v>
      </c>
      <c r="C13" s="15">
        <v>7227703077</v>
      </c>
      <c r="D13" s="15"/>
      <c r="E13" s="15">
        <v>0</v>
      </c>
      <c r="F13" s="15"/>
      <c r="G13" s="15">
        <v>0</v>
      </c>
      <c r="H13" s="15"/>
      <c r="I13" s="15">
        <v>7227703077</v>
      </c>
      <c r="J13" s="15"/>
      <c r="K13" s="15">
        <v>12173675889</v>
      </c>
      <c r="L13" s="15"/>
      <c r="M13" s="15">
        <v>14989939992</v>
      </c>
      <c r="N13" s="15"/>
      <c r="O13" s="15">
        <v>0</v>
      </c>
      <c r="P13" s="15"/>
      <c r="Q13" s="15">
        <v>27163615881</v>
      </c>
      <c r="T13" s="15"/>
    </row>
    <row r="14" spans="1:20" ht="18.75" x14ac:dyDescent="0.45">
      <c r="A14" s="2" t="s">
        <v>105</v>
      </c>
      <c r="C14" s="15">
        <v>5187935710</v>
      </c>
      <c r="D14" s="15"/>
      <c r="E14" s="15">
        <v>0</v>
      </c>
      <c r="F14" s="15"/>
      <c r="G14" s="15">
        <v>0</v>
      </c>
      <c r="H14" s="15"/>
      <c r="I14" s="15">
        <v>5187935710</v>
      </c>
      <c r="J14" s="15"/>
      <c r="K14" s="15">
        <v>10786726660</v>
      </c>
      <c r="L14" s="15"/>
      <c r="M14" s="15">
        <v>0</v>
      </c>
      <c r="N14" s="15"/>
      <c r="O14" s="15">
        <v>0</v>
      </c>
      <c r="P14" s="15"/>
      <c r="Q14" s="15">
        <v>10786726660</v>
      </c>
    </row>
    <row r="15" spans="1:20" ht="18.75" x14ac:dyDescent="0.45">
      <c r="A15" s="2" t="s">
        <v>93</v>
      </c>
      <c r="C15" s="15">
        <v>1402838918</v>
      </c>
      <c r="D15" s="15"/>
      <c r="E15" s="15">
        <v>-4047266300</v>
      </c>
      <c r="F15" s="15"/>
      <c r="G15" s="15">
        <v>0</v>
      </c>
      <c r="H15" s="15"/>
      <c r="I15" s="15">
        <v>-2644427382</v>
      </c>
      <c r="J15" s="15"/>
      <c r="K15" s="15">
        <v>2765723187</v>
      </c>
      <c r="L15" s="15"/>
      <c r="M15" s="15">
        <v>-1753984032</v>
      </c>
      <c r="N15" s="15"/>
      <c r="O15" s="15">
        <v>0</v>
      </c>
      <c r="P15" s="15"/>
      <c r="Q15" s="15">
        <v>1011739155</v>
      </c>
    </row>
    <row r="16" spans="1:20" ht="18.75" x14ac:dyDescent="0.45">
      <c r="A16" s="2" t="s">
        <v>73</v>
      </c>
      <c r="C16" s="15">
        <v>2239694602</v>
      </c>
      <c r="D16" s="15"/>
      <c r="E16" s="15">
        <v>0</v>
      </c>
      <c r="F16" s="15"/>
      <c r="G16" s="15">
        <v>0</v>
      </c>
      <c r="H16" s="15"/>
      <c r="I16" s="15">
        <v>2239694602</v>
      </c>
      <c r="J16" s="15"/>
      <c r="K16" s="15">
        <v>4562298873</v>
      </c>
      <c r="L16" s="15"/>
      <c r="M16" s="15">
        <v>0</v>
      </c>
      <c r="N16" s="15"/>
      <c r="O16" s="15">
        <v>0</v>
      </c>
      <c r="P16" s="15"/>
      <c r="Q16" s="15">
        <v>4562298873</v>
      </c>
    </row>
    <row r="17" spans="1:17" ht="18.75" x14ac:dyDescent="0.45">
      <c r="A17" s="2" t="s">
        <v>89</v>
      </c>
      <c r="C17" s="15">
        <v>14247109038</v>
      </c>
      <c r="D17" s="15"/>
      <c r="E17" s="15">
        <v>33451860751</v>
      </c>
      <c r="F17" s="15"/>
      <c r="G17" s="15">
        <v>0</v>
      </c>
      <c r="H17" s="15"/>
      <c r="I17" s="15">
        <v>47698969789</v>
      </c>
      <c r="J17" s="15"/>
      <c r="K17" s="15">
        <v>30019339044</v>
      </c>
      <c r="L17" s="15"/>
      <c r="M17" s="15">
        <v>42085044703</v>
      </c>
      <c r="N17" s="15"/>
      <c r="O17" s="15">
        <v>0</v>
      </c>
      <c r="P17" s="15"/>
      <c r="Q17" s="15">
        <v>72104383747</v>
      </c>
    </row>
    <row r="18" spans="1:17" ht="18.75" x14ac:dyDescent="0.45">
      <c r="A18" s="2" t="s">
        <v>101</v>
      </c>
      <c r="C18" s="15">
        <v>21931596</v>
      </c>
      <c r="D18" s="15"/>
      <c r="E18" s="15">
        <v>0</v>
      </c>
      <c r="F18" s="15"/>
      <c r="G18" s="15">
        <v>0</v>
      </c>
      <c r="H18" s="15"/>
      <c r="I18" s="15">
        <v>21931596</v>
      </c>
      <c r="J18" s="15"/>
      <c r="K18" s="15">
        <v>43206614</v>
      </c>
      <c r="L18" s="15"/>
      <c r="M18" s="15">
        <v>0</v>
      </c>
      <c r="N18" s="15"/>
      <c r="O18" s="15">
        <v>0</v>
      </c>
      <c r="P18" s="15"/>
      <c r="Q18" s="15">
        <v>43206614</v>
      </c>
    </row>
    <row r="19" spans="1:17" ht="18.75" x14ac:dyDescent="0.45">
      <c r="A19" s="2" t="s">
        <v>109</v>
      </c>
      <c r="C19" s="15">
        <v>0</v>
      </c>
      <c r="D19" s="15"/>
      <c r="E19" s="15">
        <v>7170829837</v>
      </c>
      <c r="F19" s="15"/>
      <c r="G19" s="15">
        <v>0</v>
      </c>
      <c r="H19" s="15"/>
      <c r="I19" s="15">
        <v>7170829837</v>
      </c>
      <c r="J19" s="15"/>
      <c r="K19" s="15">
        <v>0</v>
      </c>
      <c r="L19" s="15"/>
      <c r="M19" s="15">
        <v>8753398478</v>
      </c>
      <c r="N19" s="15"/>
      <c r="O19" s="15">
        <v>0</v>
      </c>
      <c r="P19" s="15"/>
      <c r="Q19" s="15">
        <v>8753398478</v>
      </c>
    </row>
    <row r="20" spans="1:17" ht="18.75" thickBot="1" x14ac:dyDescent="0.45">
      <c r="C20" s="16">
        <f>SUM(C8:C19)</f>
        <v>37271724924</v>
      </c>
      <c r="D20" s="15"/>
      <c r="E20" s="16">
        <f>SUM(E8:E19)</f>
        <v>32886271877</v>
      </c>
      <c r="F20" s="15"/>
      <c r="G20" s="16">
        <f>SUM(G8:G19)</f>
        <v>117015000</v>
      </c>
      <c r="H20" s="15"/>
      <c r="I20" s="16">
        <f>SUM(I8:I19)</f>
        <v>70275011801</v>
      </c>
      <c r="J20" s="15"/>
      <c r="K20" s="16">
        <f>SUM(K8:K19)</f>
        <v>78588229695</v>
      </c>
      <c r="L20" s="15"/>
      <c r="M20" s="16">
        <f>SUM(M8:M19)</f>
        <v>65255033136</v>
      </c>
      <c r="N20" s="15"/>
      <c r="O20" s="16">
        <f>SUM(O8:O19)</f>
        <v>-73674437</v>
      </c>
      <c r="P20" s="15"/>
      <c r="Q20" s="16">
        <f>SUM(Q8:Q19)</f>
        <v>143769588394</v>
      </c>
    </row>
    <row r="21" spans="1:17" ht="18.75" thickTop="1" x14ac:dyDescent="0.4"/>
  </sheetData>
  <mergeCells count="14"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3:Q3"/>
    <mergeCell ref="A4:Q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rightToLeft="1" topLeftCell="A7" workbookViewId="0">
      <selection activeCell="E20" sqref="E20"/>
    </sheetView>
  </sheetViews>
  <sheetFormatPr defaultRowHeight="18" x14ac:dyDescent="0.4"/>
  <cols>
    <col min="1" max="1" width="24.14062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40.140625" style="1" bestFit="1" customWidth="1"/>
    <col min="6" max="7" width="1" style="1" customWidth="1"/>
    <col min="8" max="8" width="40.1406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3" spans="1:9" ht="27.75" x14ac:dyDescent="0.4">
      <c r="A3" s="18" t="s">
        <v>161</v>
      </c>
      <c r="B3" s="18"/>
      <c r="C3" s="18"/>
      <c r="D3" s="18"/>
      <c r="E3" s="18"/>
      <c r="F3" s="18"/>
      <c r="G3" s="18"/>
      <c r="H3" s="18"/>
      <c r="I3" s="18"/>
    </row>
    <row r="4" spans="1:9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</row>
    <row r="6" spans="1:9" ht="27.75" x14ac:dyDescent="0.4">
      <c r="A6" s="18" t="s">
        <v>187</v>
      </c>
      <c r="B6" s="18" t="s">
        <v>187</v>
      </c>
      <c r="C6" s="18" t="s">
        <v>187</v>
      </c>
      <c r="E6" s="18" t="s">
        <v>163</v>
      </c>
      <c r="F6" s="18" t="s">
        <v>163</v>
      </c>
      <c r="H6" s="18" t="s">
        <v>164</v>
      </c>
      <c r="I6" s="18" t="s">
        <v>164</v>
      </c>
    </row>
    <row r="7" spans="1:9" ht="27.75" x14ac:dyDescent="0.4">
      <c r="A7" s="18" t="s">
        <v>188</v>
      </c>
      <c r="C7" s="18" t="s">
        <v>124</v>
      </c>
      <c r="E7" s="18" t="s">
        <v>189</v>
      </c>
      <c r="H7" s="18" t="s">
        <v>189</v>
      </c>
    </row>
    <row r="8" spans="1:9" ht="18.75" x14ac:dyDescent="0.45">
      <c r="A8" s="2" t="s">
        <v>130</v>
      </c>
      <c r="C8" s="1" t="s">
        <v>131</v>
      </c>
      <c r="E8" s="8">
        <v>2441</v>
      </c>
      <c r="H8" s="8">
        <v>4882</v>
      </c>
    </row>
    <row r="9" spans="1:9" ht="18.75" x14ac:dyDescent="0.45">
      <c r="A9" s="2" t="s">
        <v>140</v>
      </c>
      <c r="C9" s="1" t="s">
        <v>141</v>
      </c>
      <c r="E9" s="8">
        <v>1861370</v>
      </c>
      <c r="H9" s="8">
        <v>1876084</v>
      </c>
    </row>
    <row r="10" spans="1:9" ht="18.75" x14ac:dyDescent="0.45">
      <c r="A10" s="2" t="s">
        <v>142</v>
      </c>
      <c r="C10" s="1" t="s">
        <v>143</v>
      </c>
      <c r="E10" s="8">
        <v>8219</v>
      </c>
      <c r="H10" s="8">
        <v>11626681</v>
      </c>
    </row>
    <row r="11" spans="1:9" ht="18.75" x14ac:dyDescent="0.45">
      <c r="A11" s="2" t="s">
        <v>142</v>
      </c>
      <c r="C11" s="1" t="s">
        <v>190</v>
      </c>
      <c r="E11" s="8">
        <v>0</v>
      </c>
      <c r="H11" s="8">
        <v>191780832</v>
      </c>
    </row>
    <row r="12" spans="1:9" ht="18.75" x14ac:dyDescent="0.45">
      <c r="A12" s="2" t="s">
        <v>142</v>
      </c>
      <c r="C12" s="1" t="s">
        <v>191</v>
      </c>
      <c r="E12" s="8">
        <v>0</v>
      </c>
      <c r="H12" s="8">
        <v>191780832</v>
      </c>
    </row>
    <row r="13" spans="1:9" ht="18.75" x14ac:dyDescent="0.45">
      <c r="A13" s="2" t="s">
        <v>144</v>
      </c>
      <c r="C13" s="1" t="s">
        <v>145</v>
      </c>
      <c r="E13" s="8">
        <v>11118</v>
      </c>
      <c r="H13" s="8">
        <v>19233</v>
      </c>
    </row>
    <row r="14" spans="1:9" ht="18.75" x14ac:dyDescent="0.45">
      <c r="A14" s="2" t="s">
        <v>146</v>
      </c>
      <c r="C14" s="1" t="s">
        <v>147</v>
      </c>
      <c r="E14" s="8">
        <v>14383</v>
      </c>
      <c r="H14" s="8">
        <v>22670</v>
      </c>
    </row>
    <row r="15" spans="1:9" ht="18.75" x14ac:dyDescent="0.45">
      <c r="A15" s="2" t="s">
        <v>146</v>
      </c>
      <c r="C15" s="1" t="s">
        <v>150</v>
      </c>
      <c r="E15" s="8">
        <v>5492219160</v>
      </c>
      <c r="H15" s="8">
        <v>12825534216</v>
      </c>
    </row>
    <row r="16" spans="1:9" ht="18.75" x14ac:dyDescent="0.45">
      <c r="A16" s="2" t="s">
        <v>142</v>
      </c>
      <c r="C16" s="1" t="s">
        <v>152</v>
      </c>
      <c r="E16" s="8">
        <v>6820273973</v>
      </c>
      <c r="H16" s="8">
        <v>13640547946</v>
      </c>
    </row>
    <row r="17" spans="1:8" ht="18.75" x14ac:dyDescent="0.45">
      <c r="A17" s="2" t="s">
        <v>154</v>
      </c>
      <c r="C17" s="1" t="s">
        <v>155</v>
      </c>
      <c r="E17" s="8">
        <v>7101369840</v>
      </c>
      <c r="H17" s="8">
        <v>15909041050</v>
      </c>
    </row>
    <row r="18" spans="1:8" ht="18.75" x14ac:dyDescent="0.45">
      <c r="A18" s="2" t="s">
        <v>142</v>
      </c>
      <c r="C18" s="1" t="s">
        <v>157</v>
      </c>
      <c r="E18" s="8">
        <v>2186301360</v>
      </c>
      <c r="H18" s="8">
        <v>3935342448</v>
      </c>
    </row>
    <row r="19" spans="1:8" ht="18.75" x14ac:dyDescent="0.45">
      <c r="A19" s="2" t="s">
        <v>142</v>
      </c>
      <c r="C19" s="1" t="s">
        <v>159</v>
      </c>
      <c r="E19" s="8">
        <v>3797260269</v>
      </c>
      <c r="H19" s="8">
        <v>3797260269</v>
      </c>
    </row>
    <row r="20" spans="1:8" ht="18.75" thickBot="1" x14ac:dyDescent="0.45">
      <c r="E20" s="10">
        <f>SUM(E8:E19)</f>
        <v>25399322133</v>
      </c>
      <c r="H20" s="9">
        <f>SUM(H8:H19)</f>
        <v>50504837143</v>
      </c>
    </row>
    <row r="21" spans="1:8" ht="18.75" thickTop="1" x14ac:dyDescent="0.4"/>
  </sheetData>
  <mergeCells count="10">
    <mergeCell ref="A2:I2"/>
    <mergeCell ref="H7"/>
    <mergeCell ref="H6:I6"/>
    <mergeCell ref="A7"/>
    <mergeCell ref="C7"/>
    <mergeCell ref="A6:C6"/>
    <mergeCell ref="E7"/>
    <mergeCell ref="E6:F6"/>
    <mergeCell ref="A3:I3"/>
    <mergeCell ref="A4:I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workbookViewId="0">
      <selection activeCell="C9" sqref="C9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140625" style="1" customWidth="1"/>
    <col min="4" max="4" width="1" style="1" customWidth="1"/>
    <col min="5" max="5" width="30.28515625" style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18" t="s">
        <v>0</v>
      </c>
      <c r="B2" s="18"/>
      <c r="C2" s="18"/>
      <c r="D2" s="18"/>
      <c r="E2" s="18"/>
    </row>
    <row r="3" spans="1:5" ht="27.75" x14ac:dyDescent="0.4">
      <c r="A3" s="18" t="s">
        <v>161</v>
      </c>
      <c r="B3" s="18"/>
      <c r="C3" s="18"/>
      <c r="D3" s="18"/>
      <c r="E3" s="18"/>
    </row>
    <row r="4" spans="1:5" ht="27.75" x14ac:dyDescent="0.4">
      <c r="A4" s="18" t="s">
        <v>2</v>
      </c>
      <c r="B4" s="18"/>
      <c r="C4" s="18"/>
      <c r="D4" s="18"/>
      <c r="E4" s="18"/>
    </row>
    <row r="6" spans="1:5" ht="27.75" x14ac:dyDescent="0.4">
      <c r="A6" s="18" t="s">
        <v>192</v>
      </c>
      <c r="C6" s="18" t="s">
        <v>163</v>
      </c>
      <c r="E6" s="18" t="s">
        <v>6</v>
      </c>
    </row>
    <row r="7" spans="1:5" ht="27.75" x14ac:dyDescent="0.4">
      <c r="A7" s="18" t="s">
        <v>192</v>
      </c>
      <c r="C7" s="18" t="s">
        <v>127</v>
      </c>
      <c r="E7" s="18" t="s">
        <v>127</v>
      </c>
    </row>
    <row r="8" spans="1:5" ht="18.75" x14ac:dyDescent="0.45">
      <c r="A8" s="2" t="s">
        <v>199</v>
      </c>
      <c r="C8" s="8">
        <v>125</v>
      </c>
      <c r="D8" s="6"/>
      <c r="E8" s="8">
        <v>16723665</v>
      </c>
    </row>
    <row r="9" spans="1:5" ht="18.75" x14ac:dyDescent="0.45">
      <c r="A9" s="2" t="s">
        <v>193</v>
      </c>
      <c r="C9" s="8">
        <v>0</v>
      </c>
      <c r="D9" s="6"/>
      <c r="E9" s="8">
        <v>28797978</v>
      </c>
    </row>
    <row r="10" spans="1:5" ht="18.75" x14ac:dyDescent="0.45">
      <c r="A10" s="2" t="s">
        <v>194</v>
      </c>
      <c r="C10" s="8">
        <v>1462309</v>
      </c>
      <c r="D10" s="6"/>
      <c r="E10" s="8">
        <v>13733354</v>
      </c>
    </row>
    <row r="11" spans="1:5" ht="19.5" thickBot="1" x14ac:dyDescent="0.5">
      <c r="A11" s="2" t="s">
        <v>170</v>
      </c>
      <c r="C11" s="9">
        <v>1462434</v>
      </c>
      <c r="D11" s="6"/>
      <c r="E11" s="9">
        <v>59254997</v>
      </c>
    </row>
    <row r="12" spans="1:5" ht="18.75" thickTop="1" x14ac:dyDescent="0.4"/>
  </sheetData>
  <mergeCells count="8">
    <mergeCell ref="A2:E2"/>
    <mergeCell ref="A3:E3"/>
    <mergeCell ref="A6:A7"/>
    <mergeCell ref="C7"/>
    <mergeCell ref="C6"/>
    <mergeCell ref="E7"/>
    <mergeCell ref="E6"/>
    <mergeCell ref="A4:E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workbookViewId="0">
      <selection activeCell="C7" sqref="C7:C10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2.28515625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18" t="s">
        <v>0</v>
      </c>
      <c r="B2" s="18"/>
      <c r="C2" s="18"/>
      <c r="D2" s="18"/>
      <c r="E2" s="18"/>
      <c r="F2" s="18"/>
      <c r="G2" s="18"/>
    </row>
    <row r="3" spans="1:7" ht="27.75" x14ac:dyDescent="0.4">
      <c r="A3" s="18" t="s">
        <v>161</v>
      </c>
      <c r="B3" s="18"/>
      <c r="C3" s="18"/>
      <c r="D3" s="18"/>
      <c r="E3" s="18"/>
      <c r="F3" s="18"/>
      <c r="G3" s="18"/>
    </row>
    <row r="4" spans="1:7" ht="27.75" x14ac:dyDescent="0.4">
      <c r="A4" s="18" t="s">
        <v>2</v>
      </c>
      <c r="B4" s="18"/>
      <c r="C4" s="18"/>
      <c r="D4" s="18"/>
      <c r="E4" s="18"/>
      <c r="F4" s="18"/>
      <c r="G4" s="18"/>
    </row>
    <row r="6" spans="1:7" ht="27.75" x14ac:dyDescent="0.4">
      <c r="A6" s="18" t="s">
        <v>165</v>
      </c>
      <c r="C6" s="18" t="s">
        <v>127</v>
      </c>
      <c r="E6" s="18" t="s">
        <v>185</v>
      </c>
      <c r="G6" s="18" t="s">
        <v>13</v>
      </c>
    </row>
    <row r="7" spans="1:7" ht="18.75" x14ac:dyDescent="0.45">
      <c r="A7" s="2" t="s">
        <v>195</v>
      </c>
      <c r="C7" s="14">
        <v>-3041152314</v>
      </c>
      <c r="E7" s="5">
        <v>-3.27E-2</v>
      </c>
      <c r="F7" s="6"/>
      <c r="G7" s="5">
        <v>-5.9999999999999995E-4</v>
      </c>
    </row>
    <row r="8" spans="1:7" ht="18.75" x14ac:dyDescent="0.45">
      <c r="A8" s="2" t="s">
        <v>196</v>
      </c>
      <c r="C8" s="14">
        <v>70275011801</v>
      </c>
      <c r="E8" s="5">
        <v>0.75649999999999995</v>
      </c>
      <c r="F8" s="6"/>
      <c r="G8" s="5">
        <v>1.2699999999999999E-2</v>
      </c>
    </row>
    <row r="9" spans="1:7" ht="18.75" x14ac:dyDescent="0.45">
      <c r="A9" s="2" t="s">
        <v>197</v>
      </c>
      <c r="C9" s="14">
        <v>25399322133</v>
      </c>
      <c r="E9" s="5">
        <v>0.27339999999999998</v>
      </c>
      <c r="F9" s="6"/>
      <c r="G9" s="5">
        <v>4.5999999999999999E-3</v>
      </c>
    </row>
    <row r="10" spans="1:7" ht="18.75" thickBot="1" x14ac:dyDescent="0.45">
      <c r="C10" s="17">
        <f>SUM(C7:C9)</f>
        <v>92633181620</v>
      </c>
    </row>
    <row r="11" spans="1:7" ht="18.75" thickTop="1" x14ac:dyDescent="0.4"/>
  </sheetData>
  <mergeCells count="7">
    <mergeCell ref="A2:G2"/>
    <mergeCell ref="A3:G3"/>
    <mergeCell ref="A4:G4"/>
    <mergeCell ref="A6"/>
    <mergeCell ref="C6"/>
    <mergeCell ref="E6"/>
    <mergeCell ref="G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B1" sqref="B1:B1048576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7.75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7.75" x14ac:dyDescent="0.4">
      <c r="A6" s="18" t="s">
        <v>3</v>
      </c>
      <c r="C6" s="18" t="s">
        <v>4</v>
      </c>
      <c r="D6" s="18" t="s">
        <v>4</v>
      </c>
      <c r="E6" s="18" t="s">
        <v>4</v>
      </c>
      <c r="F6" s="18" t="s">
        <v>4</v>
      </c>
      <c r="G6" s="18" t="s">
        <v>4</v>
      </c>
      <c r="H6" s="18" t="s">
        <v>4</v>
      </c>
      <c r="I6" s="18" t="s">
        <v>4</v>
      </c>
      <c r="K6" s="18" t="s">
        <v>6</v>
      </c>
      <c r="L6" s="18" t="s">
        <v>6</v>
      </c>
      <c r="M6" s="18" t="s">
        <v>6</v>
      </c>
      <c r="N6" s="18" t="s">
        <v>6</v>
      </c>
      <c r="O6" s="18" t="s">
        <v>6</v>
      </c>
      <c r="P6" s="18" t="s">
        <v>6</v>
      </c>
      <c r="Q6" s="18" t="s">
        <v>6</v>
      </c>
    </row>
    <row r="7" spans="1:17" ht="27.75" x14ac:dyDescent="0.4">
      <c r="A7" s="18" t="s">
        <v>3</v>
      </c>
      <c r="C7" s="18" t="s">
        <v>61</v>
      </c>
      <c r="E7" s="18" t="s">
        <v>62</v>
      </c>
      <c r="G7" s="18" t="s">
        <v>63</v>
      </c>
      <c r="I7" s="18" t="s">
        <v>64</v>
      </c>
      <c r="K7" s="18" t="s">
        <v>61</v>
      </c>
      <c r="M7" s="18" t="s">
        <v>62</v>
      </c>
      <c r="O7" s="18" t="s">
        <v>63</v>
      </c>
      <c r="Q7" s="18" t="s">
        <v>64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7"/>
  <sheetViews>
    <sheetView rightToLeft="1" topLeftCell="L16" workbookViewId="0">
      <selection activeCell="AI22" sqref="AI22:AI27"/>
    </sheetView>
  </sheetViews>
  <sheetFormatPr defaultRowHeight="18" x14ac:dyDescent="0.4"/>
  <cols>
    <col min="1" max="1" width="32.85546875" style="1" bestFit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9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4.85546875" style="1" bestFit="1" customWidth="1"/>
    <col min="28" max="28" width="1" style="1" customWidth="1"/>
    <col min="29" max="29" width="7.8554687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9.1406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ht="27.75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6" spans="1:37" ht="27.75" x14ac:dyDescent="0.4">
      <c r="A6" s="18" t="s">
        <v>65</v>
      </c>
      <c r="B6" s="18" t="s">
        <v>65</v>
      </c>
      <c r="C6" s="18" t="s">
        <v>65</v>
      </c>
      <c r="D6" s="18" t="s">
        <v>65</v>
      </c>
      <c r="E6" s="18" t="s">
        <v>65</v>
      </c>
      <c r="F6" s="18" t="s">
        <v>65</v>
      </c>
      <c r="G6" s="18" t="s">
        <v>65</v>
      </c>
      <c r="H6" s="18" t="s">
        <v>65</v>
      </c>
      <c r="I6" s="18" t="s">
        <v>65</v>
      </c>
      <c r="J6" s="18" t="s">
        <v>65</v>
      </c>
      <c r="K6" s="18" t="s">
        <v>65</v>
      </c>
      <c r="L6" s="18" t="s">
        <v>65</v>
      </c>
      <c r="M6" s="18" t="s">
        <v>65</v>
      </c>
      <c r="O6" s="18" t="s">
        <v>4</v>
      </c>
      <c r="P6" s="18" t="s">
        <v>4</v>
      </c>
      <c r="Q6" s="18" t="s">
        <v>4</v>
      </c>
      <c r="R6" s="18" t="s">
        <v>4</v>
      </c>
      <c r="S6" s="18" t="s">
        <v>4</v>
      </c>
      <c r="U6" s="18" t="s">
        <v>5</v>
      </c>
      <c r="V6" s="18" t="s">
        <v>5</v>
      </c>
      <c r="W6" s="18" t="s">
        <v>5</v>
      </c>
      <c r="X6" s="18" t="s">
        <v>5</v>
      </c>
      <c r="Y6" s="18" t="s">
        <v>5</v>
      </c>
      <c r="Z6" s="18" t="s">
        <v>5</v>
      </c>
      <c r="AA6" s="18" t="s">
        <v>5</v>
      </c>
      <c r="AC6" s="18" t="s">
        <v>6</v>
      </c>
      <c r="AD6" s="18" t="s">
        <v>6</v>
      </c>
      <c r="AE6" s="18" t="s">
        <v>6</v>
      </c>
      <c r="AF6" s="18" t="s">
        <v>6</v>
      </c>
      <c r="AG6" s="18" t="s">
        <v>6</v>
      </c>
      <c r="AH6" s="18" t="s">
        <v>6</v>
      </c>
      <c r="AI6" s="18" t="s">
        <v>6</v>
      </c>
      <c r="AJ6" s="18" t="s">
        <v>6</v>
      </c>
      <c r="AK6" s="18" t="s">
        <v>6</v>
      </c>
    </row>
    <row r="7" spans="1:37" ht="27.75" x14ac:dyDescent="0.4">
      <c r="A7" s="18" t="s">
        <v>66</v>
      </c>
      <c r="C7" s="18" t="s">
        <v>67</v>
      </c>
      <c r="E7" s="18" t="s">
        <v>68</v>
      </c>
      <c r="G7" s="18" t="s">
        <v>69</v>
      </c>
      <c r="I7" s="18" t="s">
        <v>70</v>
      </c>
      <c r="K7" s="18" t="s">
        <v>71</v>
      </c>
      <c r="M7" s="18" t="s">
        <v>64</v>
      </c>
      <c r="O7" s="18" t="s">
        <v>7</v>
      </c>
      <c r="Q7" s="18" t="s">
        <v>8</v>
      </c>
      <c r="S7" s="18" t="s">
        <v>9</v>
      </c>
      <c r="U7" s="18" t="s">
        <v>10</v>
      </c>
      <c r="V7" s="18" t="s">
        <v>10</v>
      </c>
      <c r="W7" s="18" t="s">
        <v>10</v>
      </c>
      <c r="Y7" s="18" t="s">
        <v>11</v>
      </c>
      <c r="Z7" s="18" t="s">
        <v>11</v>
      </c>
      <c r="AA7" s="18" t="s">
        <v>11</v>
      </c>
      <c r="AC7" s="18" t="s">
        <v>7</v>
      </c>
      <c r="AE7" s="18" t="s">
        <v>72</v>
      </c>
      <c r="AG7" s="18" t="s">
        <v>8</v>
      </c>
      <c r="AI7" s="18" t="s">
        <v>9</v>
      </c>
      <c r="AK7" s="18" t="s">
        <v>13</v>
      </c>
    </row>
    <row r="8" spans="1:37" ht="27.75" x14ac:dyDescent="0.4">
      <c r="A8" s="18" t="s">
        <v>66</v>
      </c>
      <c r="C8" s="18" t="s">
        <v>67</v>
      </c>
      <c r="E8" s="18" t="s">
        <v>68</v>
      </c>
      <c r="G8" s="18" t="s">
        <v>69</v>
      </c>
      <c r="I8" s="18" t="s">
        <v>70</v>
      </c>
      <c r="K8" s="18" t="s">
        <v>71</v>
      </c>
      <c r="M8" s="18" t="s">
        <v>64</v>
      </c>
      <c r="O8" s="18" t="s">
        <v>7</v>
      </c>
      <c r="Q8" s="18" t="s">
        <v>8</v>
      </c>
      <c r="S8" s="18" t="s">
        <v>9</v>
      </c>
      <c r="U8" s="18" t="s">
        <v>7</v>
      </c>
      <c r="W8" s="18" t="s">
        <v>8</v>
      </c>
      <c r="Y8" s="18" t="s">
        <v>7</v>
      </c>
      <c r="AA8" s="18" t="s">
        <v>14</v>
      </c>
      <c r="AC8" s="18" t="s">
        <v>7</v>
      </c>
      <c r="AE8" s="18" t="s">
        <v>72</v>
      </c>
      <c r="AG8" s="18" t="s">
        <v>8</v>
      </c>
      <c r="AI8" s="18" t="s">
        <v>9</v>
      </c>
      <c r="AK8" s="18" t="s">
        <v>13</v>
      </c>
    </row>
    <row r="9" spans="1:37" ht="18.75" x14ac:dyDescent="0.45">
      <c r="A9" s="2" t="s">
        <v>73</v>
      </c>
      <c r="C9" s="6" t="s">
        <v>74</v>
      </c>
      <c r="D9" s="6"/>
      <c r="E9" s="6" t="s">
        <v>74</v>
      </c>
      <c r="F9" s="6"/>
      <c r="G9" s="6" t="s">
        <v>75</v>
      </c>
      <c r="H9" s="6"/>
      <c r="I9" s="6" t="s">
        <v>76</v>
      </c>
      <c r="J9" s="6"/>
      <c r="K9" s="8">
        <v>18</v>
      </c>
      <c r="L9" s="6"/>
      <c r="M9" s="8">
        <v>18</v>
      </c>
      <c r="N9" s="6"/>
      <c r="O9" s="8">
        <v>153995</v>
      </c>
      <c r="P9" s="6"/>
      <c r="Q9" s="8">
        <v>153996539950</v>
      </c>
      <c r="R9" s="6"/>
      <c r="S9" s="8">
        <v>144482715760</v>
      </c>
      <c r="T9" s="4"/>
      <c r="U9" s="11">
        <v>0</v>
      </c>
      <c r="V9" s="4"/>
      <c r="W9" s="11">
        <v>0</v>
      </c>
      <c r="X9" s="4"/>
      <c r="Y9" s="11">
        <v>0</v>
      </c>
      <c r="Z9" s="4"/>
      <c r="AA9" s="11">
        <v>0</v>
      </c>
      <c r="AB9" s="4"/>
      <c r="AC9" s="11">
        <v>153995</v>
      </c>
      <c r="AD9" s="4"/>
      <c r="AE9" s="11">
        <v>938400</v>
      </c>
      <c r="AF9" s="4"/>
      <c r="AG9" s="11">
        <v>153996539950</v>
      </c>
      <c r="AH9" s="4"/>
      <c r="AI9" s="11">
        <v>144482715760</v>
      </c>
      <c r="AJ9" s="4"/>
      <c r="AK9" s="4" t="s">
        <v>77</v>
      </c>
    </row>
    <row r="10" spans="1:37" ht="18.75" x14ac:dyDescent="0.45">
      <c r="A10" s="2" t="s">
        <v>78</v>
      </c>
      <c r="C10" s="6" t="s">
        <v>74</v>
      </c>
      <c r="D10" s="6"/>
      <c r="E10" s="6" t="s">
        <v>74</v>
      </c>
      <c r="F10" s="6"/>
      <c r="G10" s="6" t="s">
        <v>79</v>
      </c>
      <c r="H10" s="6"/>
      <c r="I10" s="6" t="s">
        <v>80</v>
      </c>
      <c r="J10" s="6"/>
      <c r="K10" s="8">
        <v>0</v>
      </c>
      <c r="L10" s="6"/>
      <c r="M10" s="8">
        <v>0</v>
      </c>
      <c r="N10" s="6"/>
      <c r="O10" s="8">
        <v>244052</v>
      </c>
      <c r="P10" s="6"/>
      <c r="Q10" s="8">
        <v>141233562632</v>
      </c>
      <c r="R10" s="6"/>
      <c r="S10" s="8">
        <v>144939636720</v>
      </c>
      <c r="T10" s="4"/>
      <c r="U10" s="11">
        <v>140000</v>
      </c>
      <c r="V10" s="4"/>
      <c r="W10" s="11">
        <v>84645144687</v>
      </c>
      <c r="X10" s="4"/>
      <c r="Y10" s="11">
        <v>0</v>
      </c>
      <c r="Z10" s="4"/>
      <c r="AA10" s="11">
        <v>0</v>
      </c>
      <c r="AB10" s="4"/>
      <c r="AC10" s="11">
        <v>384052</v>
      </c>
      <c r="AD10" s="4"/>
      <c r="AE10" s="11">
        <v>590000</v>
      </c>
      <c r="AF10" s="4"/>
      <c r="AG10" s="11">
        <v>225878707319</v>
      </c>
      <c r="AH10" s="4"/>
      <c r="AI10" s="11">
        <v>226549610439</v>
      </c>
      <c r="AJ10" s="4"/>
      <c r="AK10" s="4" t="s">
        <v>81</v>
      </c>
    </row>
    <row r="11" spans="1:37" ht="18.75" x14ac:dyDescent="0.45">
      <c r="A11" s="2" t="s">
        <v>82</v>
      </c>
      <c r="C11" s="6" t="s">
        <v>74</v>
      </c>
      <c r="D11" s="6"/>
      <c r="E11" s="6" t="s">
        <v>74</v>
      </c>
      <c r="F11" s="6"/>
      <c r="G11" s="6" t="s">
        <v>83</v>
      </c>
      <c r="H11" s="6"/>
      <c r="I11" s="6" t="s">
        <v>84</v>
      </c>
      <c r="J11" s="6"/>
      <c r="K11" s="8">
        <v>0</v>
      </c>
      <c r="L11" s="6"/>
      <c r="M11" s="8">
        <v>0</v>
      </c>
      <c r="N11" s="6"/>
      <c r="O11" s="8">
        <v>65410</v>
      </c>
      <c r="P11" s="6"/>
      <c r="Q11" s="8">
        <v>37487107350</v>
      </c>
      <c r="R11" s="6"/>
      <c r="S11" s="8">
        <v>38584905218</v>
      </c>
      <c r="T11" s="4"/>
      <c r="U11" s="11">
        <v>0</v>
      </c>
      <c r="V11" s="4"/>
      <c r="W11" s="11">
        <v>0</v>
      </c>
      <c r="X11" s="4"/>
      <c r="Y11" s="11">
        <v>0</v>
      </c>
      <c r="Z11" s="4"/>
      <c r="AA11" s="11">
        <v>0</v>
      </c>
      <c r="AB11" s="4"/>
      <c r="AC11" s="11">
        <v>65410</v>
      </c>
      <c r="AD11" s="4"/>
      <c r="AE11" s="11">
        <v>580000</v>
      </c>
      <c r="AF11" s="4"/>
      <c r="AG11" s="11">
        <v>37487107350</v>
      </c>
      <c r="AH11" s="4"/>
      <c r="AI11" s="11">
        <v>37930923773</v>
      </c>
      <c r="AJ11" s="4"/>
      <c r="AK11" s="4" t="s">
        <v>85</v>
      </c>
    </row>
    <row r="12" spans="1:37" ht="18.75" x14ac:dyDescent="0.45">
      <c r="A12" s="2" t="s">
        <v>86</v>
      </c>
      <c r="C12" s="6" t="s">
        <v>74</v>
      </c>
      <c r="D12" s="6"/>
      <c r="E12" s="6" t="s">
        <v>74</v>
      </c>
      <c r="F12" s="6"/>
      <c r="G12" s="6" t="s">
        <v>87</v>
      </c>
      <c r="H12" s="6"/>
      <c r="I12" s="6" t="s">
        <v>88</v>
      </c>
      <c r="J12" s="6"/>
      <c r="K12" s="8">
        <v>20</v>
      </c>
      <c r="L12" s="6"/>
      <c r="M12" s="8">
        <v>20</v>
      </c>
      <c r="N12" s="6"/>
      <c r="O12" s="8">
        <v>645600</v>
      </c>
      <c r="P12" s="6"/>
      <c r="Q12" s="8">
        <v>597521426074</v>
      </c>
      <c r="R12" s="6"/>
      <c r="S12" s="8">
        <v>645482985000</v>
      </c>
      <c r="T12" s="4"/>
      <c r="U12" s="11">
        <v>0</v>
      </c>
      <c r="V12" s="4"/>
      <c r="W12" s="11">
        <v>0</v>
      </c>
      <c r="X12" s="4"/>
      <c r="Y12" s="11">
        <v>645600</v>
      </c>
      <c r="Z12" s="4"/>
      <c r="AA12" s="11">
        <v>645600000000</v>
      </c>
      <c r="AB12" s="4"/>
      <c r="AC12" s="11">
        <v>0</v>
      </c>
      <c r="AD12" s="4"/>
      <c r="AE12" s="11">
        <v>0</v>
      </c>
      <c r="AF12" s="4"/>
      <c r="AG12" s="11">
        <v>0</v>
      </c>
      <c r="AH12" s="4"/>
      <c r="AI12" s="11">
        <v>0</v>
      </c>
      <c r="AJ12" s="4"/>
      <c r="AK12" s="4" t="s">
        <v>20</v>
      </c>
    </row>
    <row r="13" spans="1:37" ht="18.75" x14ac:dyDescent="0.45">
      <c r="A13" s="2" t="s">
        <v>89</v>
      </c>
      <c r="C13" s="6" t="s">
        <v>74</v>
      </c>
      <c r="D13" s="6"/>
      <c r="E13" s="6" t="s">
        <v>74</v>
      </c>
      <c r="F13" s="6"/>
      <c r="G13" s="6" t="s">
        <v>90</v>
      </c>
      <c r="H13" s="6"/>
      <c r="I13" s="6" t="s">
        <v>91</v>
      </c>
      <c r="J13" s="6"/>
      <c r="K13" s="8">
        <v>17</v>
      </c>
      <c r="L13" s="6"/>
      <c r="M13" s="8">
        <v>17</v>
      </c>
      <c r="N13" s="6"/>
      <c r="O13" s="8">
        <v>1063000</v>
      </c>
      <c r="P13" s="6"/>
      <c r="Q13" s="8">
        <v>999220000000</v>
      </c>
      <c r="R13" s="6"/>
      <c r="S13" s="8">
        <v>966476600360</v>
      </c>
      <c r="T13" s="4"/>
      <c r="U13" s="11">
        <v>0</v>
      </c>
      <c r="V13" s="4"/>
      <c r="W13" s="11">
        <v>0</v>
      </c>
      <c r="X13" s="4"/>
      <c r="Y13" s="11">
        <v>0</v>
      </c>
      <c r="Z13" s="4"/>
      <c r="AA13" s="11">
        <v>0</v>
      </c>
      <c r="AB13" s="4"/>
      <c r="AC13" s="11">
        <v>1063000</v>
      </c>
      <c r="AD13" s="4"/>
      <c r="AE13" s="11">
        <v>940837</v>
      </c>
      <c r="AF13" s="4"/>
      <c r="AG13" s="11">
        <v>999220000000</v>
      </c>
      <c r="AH13" s="4"/>
      <c r="AI13" s="11">
        <v>999928461111</v>
      </c>
      <c r="AJ13" s="4"/>
      <c r="AK13" s="4" t="s">
        <v>92</v>
      </c>
    </row>
    <row r="14" spans="1:37" ht="18.75" x14ac:dyDescent="0.45">
      <c r="A14" s="2" t="s">
        <v>93</v>
      </c>
      <c r="C14" s="6" t="s">
        <v>74</v>
      </c>
      <c r="D14" s="6"/>
      <c r="E14" s="6" t="s">
        <v>74</v>
      </c>
      <c r="F14" s="6"/>
      <c r="G14" s="6" t="s">
        <v>94</v>
      </c>
      <c r="H14" s="6"/>
      <c r="I14" s="6" t="s">
        <v>95</v>
      </c>
      <c r="J14" s="6"/>
      <c r="K14" s="8">
        <v>17</v>
      </c>
      <c r="L14" s="6"/>
      <c r="M14" s="8">
        <v>17</v>
      </c>
      <c r="N14" s="6"/>
      <c r="O14" s="8">
        <v>101200</v>
      </c>
      <c r="P14" s="6"/>
      <c r="Q14" s="8">
        <v>100315770672</v>
      </c>
      <c r="R14" s="6"/>
      <c r="S14" s="8">
        <v>100169840925</v>
      </c>
      <c r="T14" s="4"/>
      <c r="U14" s="11">
        <v>0</v>
      </c>
      <c r="V14" s="4"/>
      <c r="W14" s="11">
        <v>0</v>
      </c>
      <c r="X14" s="4"/>
      <c r="Y14" s="11">
        <v>0</v>
      </c>
      <c r="Z14" s="4"/>
      <c r="AA14" s="11">
        <v>0</v>
      </c>
      <c r="AB14" s="4"/>
      <c r="AC14" s="11">
        <v>101200</v>
      </c>
      <c r="AD14" s="4"/>
      <c r="AE14" s="11">
        <v>950000</v>
      </c>
      <c r="AF14" s="4"/>
      <c r="AG14" s="11">
        <v>100315770672</v>
      </c>
      <c r="AH14" s="4"/>
      <c r="AI14" s="11">
        <v>96122574625</v>
      </c>
      <c r="AJ14" s="4"/>
      <c r="AK14" s="4" t="s">
        <v>96</v>
      </c>
    </row>
    <row r="15" spans="1:37" ht="18.75" x14ac:dyDescent="0.45">
      <c r="A15" s="2" t="s">
        <v>97</v>
      </c>
      <c r="C15" s="6" t="s">
        <v>74</v>
      </c>
      <c r="D15" s="6"/>
      <c r="E15" s="6" t="s">
        <v>74</v>
      </c>
      <c r="F15" s="6"/>
      <c r="G15" s="6" t="s">
        <v>98</v>
      </c>
      <c r="H15" s="6"/>
      <c r="I15" s="6" t="s">
        <v>99</v>
      </c>
      <c r="J15" s="6"/>
      <c r="K15" s="8">
        <v>16</v>
      </c>
      <c r="L15" s="6"/>
      <c r="M15" s="8">
        <v>16</v>
      </c>
      <c r="N15" s="6"/>
      <c r="O15" s="8">
        <v>539000</v>
      </c>
      <c r="P15" s="6"/>
      <c r="Q15" s="8">
        <v>500111207000</v>
      </c>
      <c r="R15" s="6"/>
      <c r="S15" s="8">
        <v>515101146992</v>
      </c>
      <c r="T15" s="4"/>
      <c r="U15" s="11">
        <v>0</v>
      </c>
      <c r="V15" s="4"/>
      <c r="W15" s="11">
        <v>0</v>
      </c>
      <c r="X15" s="4"/>
      <c r="Y15" s="11">
        <v>0</v>
      </c>
      <c r="Z15" s="4"/>
      <c r="AA15" s="11">
        <v>0</v>
      </c>
      <c r="AB15" s="4"/>
      <c r="AC15" s="11">
        <v>539000</v>
      </c>
      <c r="AD15" s="4"/>
      <c r="AE15" s="11">
        <v>955834</v>
      </c>
      <c r="AF15" s="4"/>
      <c r="AG15" s="11">
        <v>500111207000</v>
      </c>
      <c r="AH15" s="4"/>
      <c r="AI15" s="11">
        <v>515101146992</v>
      </c>
      <c r="AJ15" s="4"/>
      <c r="AK15" s="4" t="s">
        <v>100</v>
      </c>
    </row>
    <row r="16" spans="1:37" ht="18.75" x14ac:dyDescent="0.45">
      <c r="A16" s="2" t="s">
        <v>101</v>
      </c>
      <c r="C16" s="6" t="s">
        <v>74</v>
      </c>
      <c r="D16" s="6"/>
      <c r="E16" s="6" t="s">
        <v>74</v>
      </c>
      <c r="F16" s="6"/>
      <c r="G16" s="6" t="s">
        <v>102</v>
      </c>
      <c r="H16" s="6"/>
      <c r="I16" s="6" t="s">
        <v>103</v>
      </c>
      <c r="J16" s="6"/>
      <c r="K16" s="8">
        <v>18</v>
      </c>
      <c r="L16" s="6"/>
      <c r="M16" s="8">
        <v>18</v>
      </c>
      <c r="N16" s="6"/>
      <c r="O16" s="8">
        <v>1500</v>
      </c>
      <c r="P16" s="6"/>
      <c r="Q16" s="8">
        <v>1466265712</v>
      </c>
      <c r="R16" s="6"/>
      <c r="S16" s="8">
        <v>1499728125</v>
      </c>
      <c r="T16" s="4"/>
      <c r="U16" s="11">
        <v>0</v>
      </c>
      <c r="V16" s="4"/>
      <c r="W16" s="11">
        <v>0</v>
      </c>
      <c r="X16" s="4"/>
      <c r="Y16" s="11">
        <v>0</v>
      </c>
      <c r="Z16" s="4"/>
      <c r="AA16" s="11">
        <v>0</v>
      </c>
      <c r="AB16" s="4"/>
      <c r="AC16" s="11">
        <v>1500</v>
      </c>
      <c r="AD16" s="4"/>
      <c r="AE16" s="11">
        <v>1000000</v>
      </c>
      <c r="AF16" s="4"/>
      <c r="AG16" s="11">
        <v>1466265712</v>
      </c>
      <c r="AH16" s="4"/>
      <c r="AI16" s="11">
        <v>1499728125</v>
      </c>
      <c r="AJ16" s="4"/>
      <c r="AK16" s="4" t="s">
        <v>104</v>
      </c>
    </row>
    <row r="17" spans="1:37" ht="18.75" x14ac:dyDescent="0.45">
      <c r="A17" s="2" t="s">
        <v>105</v>
      </c>
      <c r="C17" s="6" t="s">
        <v>74</v>
      </c>
      <c r="D17" s="6"/>
      <c r="E17" s="6" t="s">
        <v>74</v>
      </c>
      <c r="F17" s="6"/>
      <c r="G17" s="6" t="s">
        <v>106</v>
      </c>
      <c r="H17" s="6"/>
      <c r="I17" s="6" t="s">
        <v>107</v>
      </c>
      <c r="J17" s="6"/>
      <c r="K17" s="8">
        <v>19</v>
      </c>
      <c r="L17" s="6"/>
      <c r="M17" s="8">
        <v>19</v>
      </c>
      <c r="N17" s="6"/>
      <c r="O17" s="8">
        <v>336280</v>
      </c>
      <c r="P17" s="6"/>
      <c r="Q17" s="8">
        <v>296887585188</v>
      </c>
      <c r="R17" s="6"/>
      <c r="S17" s="8">
        <v>336219049250</v>
      </c>
      <c r="T17" s="4"/>
      <c r="U17" s="11">
        <v>0</v>
      </c>
      <c r="V17" s="4"/>
      <c r="W17" s="11">
        <v>0</v>
      </c>
      <c r="X17" s="4"/>
      <c r="Y17" s="11">
        <v>0</v>
      </c>
      <c r="Z17" s="4"/>
      <c r="AA17" s="11">
        <v>0</v>
      </c>
      <c r="AB17" s="4"/>
      <c r="AC17" s="11">
        <v>336280</v>
      </c>
      <c r="AD17" s="4"/>
      <c r="AE17" s="11">
        <v>1000000</v>
      </c>
      <c r="AF17" s="4"/>
      <c r="AG17" s="11">
        <v>296887585188</v>
      </c>
      <c r="AH17" s="4"/>
      <c r="AI17" s="11">
        <v>336219049250</v>
      </c>
      <c r="AJ17" s="4"/>
      <c r="AK17" s="4" t="s">
        <v>108</v>
      </c>
    </row>
    <row r="18" spans="1:37" ht="18.75" x14ac:dyDescent="0.45">
      <c r="A18" s="2" t="s">
        <v>109</v>
      </c>
      <c r="C18" s="6" t="s">
        <v>74</v>
      </c>
      <c r="D18" s="6"/>
      <c r="E18" s="6" t="s">
        <v>74</v>
      </c>
      <c r="F18" s="6"/>
      <c r="G18" s="6" t="s">
        <v>110</v>
      </c>
      <c r="H18" s="6"/>
      <c r="I18" s="6" t="s">
        <v>111</v>
      </c>
      <c r="J18" s="6"/>
      <c r="K18" s="8">
        <v>18</v>
      </c>
      <c r="L18" s="6"/>
      <c r="M18" s="8">
        <v>18</v>
      </c>
      <c r="N18" s="6"/>
      <c r="O18" s="8">
        <v>1839750</v>
      </c>
      <c r="P18" s="6"/>
      <c r="Q18" s="8">
        <v>499999896000</v>
      </c>
      <c r="R18" s="6"/>
      <c r="S18" s="8">
        <v>501582464641</v>
      </c>
      <c r="T18" s="4"/>
      <c r="U18" s="11">
        <v>0</v>
      </c>
      <c r="V18" s="4"/>
      <c r="W18" s="11">
        <v>0</v>
      </c>
      <c r="X18" s="4"/>
      <c r="Y18" s="11">
        <v>0</v>
      </c>
      <c r="Z18" s="4"/>
      <c r="AA18" s="11">
        <v>0</v>
      </c>
      <c r="AB18" s="4"/>
      <c r="AC18" s="11">
        <v>1839750</v>
      </c>
      <c r="AD18" s="4"/>
      <c r="AE18" s="8">
        <v>276584</v>
      </c>
      <c r="AF18" s="6"/>
      <c r="AG18" s="8">
        <v>499999896000</v>
      </c>
      <c r="AH18" s="6"/>
      <c r="AI18" s="8">
        <v>508753294477</v>
      </c>
      <c r="AJ18" s="4"/>
      <c r="AK18" s="4" t="s">
        <v>112</v>
      </c>
    </row>
    <row r="19" spans="1:37" ht="18.75" thickBot="1" x14ac:dyDescent="0.45">
      <c r="W19" s="7">
        <f>SUM(W9:W18)</f>
        <v>84645144687</v>
      </c>
      <c r="AA19" s="7">
        <f>SUM(AA9:AA18)</f>
        <v>645600000000</v>
      </c>
      <c r="AE19" s="9">
        <f>SUM(AE9:AE18)</f>
        <v>7231655</v>
      </c>
      <c r="AF19" s="6"/>
      <c r="AG19" s="9">
        <f>SUM(AG9:AG18)</f>
        <v>2815363079191</v>
      </c>
      <c r="AH19" s="6"/>
      <c r="AI19" s="9">
        <f>SUM(AI9:AI18)</f>
        <v>2866587504552</v>
      </c>
    </row>
    <row r="20" spans="1:37" ht="18.75" thickTop="1" x14ac:dyDescent="0.4"/>
    <row r="22" spans="1:37" x14ac:dyDescent="0.4">
      <c r="AI22" s="22"/>
    </row>
    <row r="23" spans="1:37" x14ac:dyDescent="0.4">
      <c r="AI23" s="19"/>
    </row>
    <row r="24" spans="1:37" x14ac:dyDescent="0.4">
      <c r="AI24" s="19"/>
    </row>
    <row r="25" spans="1:37" x14ac:dyDescent="0.4">
      <c r="AI25" s="19"/>
    </row>
    <row r="26" spans="1:37" x14ac:dyDescent="0.4">
      <c r="AI26" s="21"/>
    </row>
    <row r="27" spans="1:37" x14ac:dyDescent="0.4">
      <c r="AI27" s="19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"/>
  <sheetViews>
    <sheetView rightToLeft="1" topLeftCell="A7" workbookViewId="0">
      <selection activeCell="I8" sqref="I8:I9"/>
    </sheetView>
  </sheetViews>
  <sheetFormatPr defaultRowHeight="18" x14ac:dyDescent="0.4"/>
  <cols>
    <col min="1" max="1" width="30.570312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7.75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6" spans="1:13" ht="27.75" x14ac:dyDescent="0.4">
      <c r="A6" s="18" t="s">
        <v>3</v>
      </c>
      <c r="C6" s="18" t="s">
        <v>6</v>
      </c>
      <c r="D6" s="18" t="s">
        <v>6</v>
      </c>
      <c r="E6" s="18" t="s">
        <v>6</v>
      </c>
      <c r="F6" s="18" t="s">
        <v>6</v>
      </c>
      <c r="G6" s="18" t="s">
        <v>6</v>
      </c>
      <c r="H6" s="18" t="s">
        <v>6</v>
      </c>
      <c r="I6" s="18" t="s">
        <v>6</v>
      </c>
      <c r="J6" s="18" t="s">
        <v>6</v>
      </c>
      <c r="K6" s="18" t="s">
        <v>6</v>
      </c>
      <c r="L6" s="18" t="s">
        <v>6</v>
      </c>
      <c r="M6" s="18" t="s">
        <v>6</v>
      </c>
    </row>
    <row r="7" spans="1:13" ht="27.75" x14ac:dyDescent="0.4">
      <c r="A7" s="18" t="s">
        <v>3</v>
      </c>
      <c r="C7" s="18" t="s">
        <v>7</v>
      </c>
      <c r="E7" s="18" t="s">
        <v>113</v>
      </c>
      <c r="G7" s="18" t="s">
        <v>114</v>
      </c>
      <c r="I7" s="18" t="s">
        <v>115</v>
      </c>
      <c r="K7" s="18" t="s">
        <v>116</v>
      </c>
      <c r="M7" s="18" t="s">
        <v>117</v>
      </c>
    </row>
    <row r="8" spans="1:13" ht="18.75" x14ac:dyDescent="0.45">
      <c r="A8" s="2" t="s">
        <v>105</v>
      </c>
      <c r="C8" s="11">
        <v>336280</v>
      </c>
      <c r="D8" s="4"/>
      <c r="E8" s="11">
        <v>980000</v>
      </c>
      <c r="F8" s="4"/>
      <c r="G8" s="11">
        <v>1000000</v>
      </c>
      <c r="H8" s="4"/>
      <c r="I8" s="23">
        <v>2.0400000000000001E-2</v>
      </c>
      <c r="J8" s="4"/>
      <c r="K8" s="11">
        <v>336280000000</v>
      </c>
      <c r="M8" s="4" t="s">
        <v>198</v>
      </c>
    </row>
    <row r="9" spans="1:13" ht="18.75" x14ac:dyDescent="0.45">
      <c r="A9" s="2" t="s">
        <v>89</v>
      </c>
      <c r="C9" s="11">
        <v>1063000</v>
      </c>
      <c r="D9" s="4"/>
      <c r="E9" s="11">
        <v>955000</v>
      </c>
      <c r="F9" s="4"/>
      <c r="G9" s="11">
        <v>940837</v>
      </c>
      <c r="H9" s="4"/>
      <c r="I9" s="23">
        <v>-1.4800000000000001E-2</v>
      </c>
      <c r="J9" s="4"/>
      <c r="K9" s="11">
        <v>1000109731000</v>
      </c>
      <c r="M9" s="4" t="s">
        <v>198</v>
      </c>
    </row>
    <row r="10" spans="1:13" ht="18.75" thickBot="1" x14ac:dyDescent="0.45">
      <c r="K10" s="10">
        <f>SUM(K8:K9)</f>
        <v>1336389731000</v>
      </c>
    </row>
    <row r="11" spans="1:13" ht="18.75" thickTop="1" x14ac:dyDescent="0.4"/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topLeftCell="H1" workbookViewId="0">
      <selection activeCell="Y16" sqref="Y16"/>
    </sheetView>
  </sheetViews>
  <sheetFormatPr defaultRowHeight="18" x14ac:dyDescent="0.4"/>
  <cols>
    <col min="1" max="1" width="52.570312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1" ht="27.75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31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</row>
    <row r="6" spans="1:31" ht="27.75" x14ac:dyDescent="0.4">
      <c r="A6" s="18" t="s">
        <v>118</v>
      </c>
      <c r="B6" s="18" t="s">
        <v>118</v>
      </c>
      <c r="C6" s="18" t="s">
        <v>118</v>
      </c>
      <c r="D6" s="18" t="s">
        <v>118</v>
      </c>
      <c r="E6" s="18" t="s">
        <v>118</v>
      </c>
      <c r="F6" s="18" t="s">
        <v>118</v>
      </c>
      <c r="G6" s="18" t="s">
        <v>118</v>
      </c>
      <c r="H6" s="18" t="s">
        <v>118</v>
      </c>
      <c r="I6" s="18" t="s">
        <v>118</v>
      </c>
      <c r="K6" s="18" t="s">
        <v>4</v>
      </c>
      <c r="L6" s="18" t="s">
        <v>4</v>
      </c>
      <c r="M6" s="18" t="s">
        <v>4</v>
      </c>
      <c r="N6" s="18" t="s">
        <v>4</v>
      </c>
      <c r="O6" s="18" t="s">
        <v>4</v>
      </c>
      <c r="Q6" s="18" t="s">
        <v>5</v>
      </c>
      <c r="R6" s="18" t="s">
        <v>5</v>
      </c>
      <c r="S6" s="18" t="s">
        <v>5</v>
      </c>
      <c r="T6" s="18" t="s">
        <v>5</v>
      </c>
      <c r="U6" s="18" t="s">
        <v>5</v>
      </c>
      <c r="V6" s="18" t="s">
        <v>5</v>
      </c>
      <c r="W6" s="18" t="s">
        <v>5</v>
      </c>
      <c r="Y6" s="18" t="s">
        <v>6</v>
      </c>
      <c r="Z6" s="18" t="s">
        <v>6</v>
      </c>
      <c r="AA6" s="18" t="s">
        <v>6</v>
      </c>
      <c r="AB6" s="18" t="s">
        <v>6</v>
      </c>
      <c r="AC6" s="18" t="s">
        <v>6</v>
      </c>
      <c r="AD6" s="18" t="s">
        <v>6</v>
      </c>
      <c r="AE6" s="18" t="s">
        <v>6</v>
      </c>
    </row>
    <row r="7" spans="1:31" ht="27.75" x14ac:dyDescent="0.4">
      <c r="A7" s="18" t="s">
        <v>119</v>
      </c>
      <c r="C7" s="18" t="s">
        <v>70</v>
      </c>
      <c r="E7" s="18" t="s">
        <v>71</v>
      </c>
      <c r="G7" s="18" t="s">
        <v>120</v>
      </c>
      <c r="I7" s="18" t="s">
        <v>68</v>
      </c>
      <c r="K7" s="18" t="s">
        <v>7</v>
      </c>
      <c r="M7" s="18" t="s">
        <v>8</v>
      </c>
      <c r="O7" s="18" t="s">
        <v>9</v>
      </c>
      <c r="Q7" s="18" t="s">
        <v>10</v>
      </c>
      <c r="R7" s="18" t="s">
        <v>10</v>
      </c>
      <c r="S7" s="18" t="s">
        <v>10</v>
      </c>
      <c r="U7" s="18" t="s">
        <v>11</v>
      </c>
      <c r="V7" s="18" t="s">
        <v>11</v>
      </c>
      <c r="W7" s="18" t="s">
        <v>11</v>
      </c>
      <c r="Y7" s="18" t="s">
        <v>7</v>
      </c>
      <c r="AA7" s="18" t="s">
        <v>8</v>
      </c>
      <c r="AC7" s="18" t="s">
        <v>9</v>
      </c>
      <c r="AE7" s="18" t="s">
        <v>121</v>
      </c>
    </row>
    <row r="8" spans="1:31" ht="27.75" x14ac:dyDescent="0.4">
      <c r="A8" s="18" t="s">
        <v>119</v>
      </c>
      <c r="C8" s="18" t="s">
        <v>70</v>
      </c>
      <c r="E8" s="18" t="s">
        <v>71</v>
      </c>
      <c r="G8" s="18" t="s">
        <v>120</v>
      </c>
      <c r="I8" s="18" t="s">
        <v>68</v>
      </c>
      <c r="K8" s="18" t="s">
        <v>7</v>
      </c>
      <c r="M8" s="18" t="s">
        <v>8</v>
      </c>
      <c r="O8" s="18" t="s">
        <v>9</v>
      </c>
      <c r="Q8" s="18" t="s">
        <v>7</v>
      </c>
      <c r="S8" s="18" t="s">
        <v>8</v>
      </c>
      <c r="U8" s="18" t="s">
        <v>7</v>
      </c>
      <c r="W8" s="18" t="s">
        <v>14</v>
      </c>
      <c r="Y8" s="18" t="s">
        <v>7</v>
      </c>
      <c r="AA8" s="18" t="s">
        <v>8</v>
      </c>
      <c r="AC8" s="18" t="s">
        <v>9</v>
      </c>
      <c r="AE8" s="18" t="s">
        <v>121</v>
      </c>
    </row>
  </sheetData>
  <mergeCells count="25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2"/>
  <sheetViews>
    <sheetView rightToLeft="1" topLeftCell="A16" workbookViewId="0">
      <selection activeCell="H24" sqref="H24"/>
    </sheetView>
  </sheetViews>
  <sheetFormatPr defaultRowHeight="18" x14ac:dyDescent="0.4"/>
  <cols>
    <col min="1" max="1" width="24.14062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7.75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7.75" x14ac:dyDescent="0.4">
      <c r="A6" s="18" t="s">
        <v>122</v>
      </c>
      <c r="C6" s="18" t="s">
        <v>123</v>
      </c>
      <c r="D6" s="18" t="s">
        <v>123</v>
      </c>
      <c r="E6" s="18" t="s">
        <v>123</v>
      </c>
      <c r="F6" s="18" t="s">
        <v>123</v>
      </c>
      <c r="G6" s="18" t="s">
        <v>123</v>
      </c>
      <c r="H6" s="18" t="s">
        <v>123</v>
      </c>
      <c r="I6" s="18" t="s">
        <v>123</v>
      </c>
      <c r="K6" s="18" t="s">
        <v>4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19" ht="27.75" x14ac:dyDescent="0.4">
      <c r="A7" s="18" t="s">
        <v>122</v>
      </c>
      <c r="C7" s="18" t="s">
        <v>124</v>
      </c>
      <c r="E7" s="18" t="s">
        <v>125</v>
      </c>
      <c r="G7" s="18" t="s">
        <v>126</v>
      </c>
      <c r="I7" s="18" t="s">
        <v>71</v>
      </c>
      <c r="K7" s="18" t="s">
        <v>127</v>
      </c>
      <c r="M7" s="18" t="s">
        <v>128</v>
      </c>
      <c r="O7" s="18" t="s">
        <v>129</v>
      </c>
      <c r="Q7" s="18" t="s">
        <v>127</v>
      </c>
      <c r="S7" s="18" t="s">
        <v>121</v>
      </c>
    </row>
    <row r="8" spans="1:19" ht="18.75" x14ac:dyDescent="0.45">
      <c r="A8" s="2" t="s">
        <v>130</v>
      </c>
      <c r="C8" s="1" t="s">
        <v>131</v>
      </c>
      <c r="E8" s="1" t="s">
        <v>132</v>
      </c>
      <c r="G8" s="6" t="s">
        <v>133</v>
      </c>
      <c r="H8" s="6"/>
      <c r="I8" s="6">
        <v>0</v>
      </c>
      <c r="J8" s="6"/>
      <c r="K8" s="8">
        <v>332441</v>
      </c>
      <c r="L8" s="6"/>
      <c r="M8" s="8">
        <v>838519629758</v>
      </c>
      <c r="N8" s="6"/>
      <c r="O8" s="8">
        <v>838510459759</v>
      </c>
      <c r="P8" s="6"/>
      <c r="Q8" s="8">
        <v>9502440</v>
      </c>
      <c r="R8" s="6"/>
      <c r="S8" s="5">
        <v>0</v>
      </c>
    </row>
    <row r="9" spans="1:19" ht="18.75" x14ac:dyDescent="0.45">
      <c r="A9" s="2" t="s">
        <v>130</v>
      </c>
      <c r="C9" s="1" t="s">
        <v>134</v>
      </c>
      <c r="E9" s="1" t="s">
        <v>135</v>
      </c>
      <c r="G9" s="6" t="s">
        <v>136</v>
      </c>
      <c r="H9" s="6"/>
      <c r="I9" s="6">
        <v>0</v>
      </c>
      <c r="J9" s="6"/>
      <c r="K9" s="8">
        <v>50750000</v>
      </c>
      <c r="L9" s="6"/>
      <c r="M9" s="8">
        <v>699949250000</v>
      </c>
      <c r="N9" s="6"/>
      <c r="O9" s="8">
        <v>700000000000</v>
      </c>
      <c r="P9" s="6"/>
      <c r="Q9" s="8">
        <v>0</v>
      </c>
      <c r="R9" s="6"/>
      <c r="S9" s="5">
        <v>0</v>
      </c>
    </row>
    <row r="10" spans="1:19" ht="18.75" x14ac:dyDescent="0.45">
      <c r="A10" s="2" t="s">
        <v>137</v>
      </c>
      <c r="C10" s="1" t="s">
        <v>138</v>
      </c>
      <c r="E10" s="1" t="s">
        <v>135</v>
      </c>
      <c r="G10" s="6" t="s">
        <v>139</v>
      </c>
      <c r="H10" s="6"/>
      <c r="I10" s="6">
        <v>0</v>
      </c>
      <c r="J10" s="6"/>
      <c r="K10" s="8">
        <v>28473250</v>
      </c>
      <c r="L10" s="6"/>
      <c r="M10" s="8">
        <v>0</v>
      </c>
      <c r="N10" s="6"/>
      <c r="O10" s="8">
        <v>0</v>
      </c>
      <c r="P10" s="6"/>
      <c r="Q10" s="8">
        <v>28473250</v>
      </c>
      <c r="R10" s="6"/>
      <c r="S10" s="5">
        <v>0</v>
      </c>
    </row>
    <row r="11" spans="1:19" ht="18.75" x14ac:dyDescent="0.45">
      <c r="A11" s="2" t="s">
        <v>140</v>
      </c>
      <c r="C11" s="1" t="s">
        <v>141</v>
      </c>
      <c r="E11" s="1" t="s">
        <v>132</v>
      </c>
      <c r="G11" s="6" t="s">
        <v>133</v>
      </c>
      <c r="H11" s="6"/>
      <c r="I11" s="6">
        <v>0</v>
      </c>
      <c r="J11" s="6"/>
      <c r="K11" s="8">
        <v>24057775298</v>
      </c>
      <c r="L11" s="6"/>
      <c r="M11" s="8">
        <v>268700986285</v>
      </c>
      <c r="N11" s="6"/>
      <c r="O11" s="8">
        <v>179865743047</v>
      </c>
      <c r="P11" s="6"/>
      <c r="Q11" s="8">
        <v>112893018536</v>
      </c>
      <c r="R11" s="6"/>
      <c r="S11" s="5">
        <v>2.0500000000000001E-2</v>
      </c>
    </row>
    <row r="12" spans="1:19" ht="18.75" x14ac:dyDescent="0.45">
      <c r="A12" s="2" t="s">
        <v>142</v>
      </c>
      <c r="C12" s="1" t="s">
        <v>143</v>
      </c>
      <c r="E12" s="1" t="s">
        <v>132</v>
      </c>
      <c r="G12" s="6" t="s">
        <v>133</v>
      </c>
      <c r="H12" s="6"/>
      <c r="I12" s="6">
        <v>0</v>
      </c>
      <c r="J12" s="6"/>
      <c r="K12" s="8">
        <v>1000000</v>
      </c>
      <c r="L12" s="6"/>
      <c r="M12" s="8">
        <v>9006583562</v>
      </c>
      <c r="N12" s="6"/>
      <c r="O12" s="8">
        <v>8997583562</v>
      </c>
      <c r="P12" s="6"/>
      <c r="Q12" s="8">
        <v>10000000</v>
      </c>
      <c r="R12" s="6"/>
      <c r="S12" s="5">
        <v>0</v>
      </c>
    </row>
    <row r="13" spans="1:19" ht="18.75" x14ac:dyDescent="0.45">
      <c r="A13" s="2" t="s">
        <v>144</v>
      </c>
      <c r="C13" s="1" t="s">
        <v>145</v>
      </c>
      <c r="E13" s="1" t="s">
        <v>132</v>
      </c>
      <c r="G13" s="6" t="s">
        <v>133</v>
      </c>
      <c r="H13" s="6"/>
      <c r="I13" s="6">
        <v>0</v>
      </c>
      <c r="J13" s="6"/>
      <c r="K13" s="8">
        <v>1356350</v>
      </c>
      <c r="L13" s="6"/>
      <c r="M13" s="8">
        <v>11118</v>
      </c>
      <c r="N13" s="6"/>
      <c r="O13" s="8">
        <v>0</v>
      </c>
      <c r="P13" s="6"/>
      <c r="Q13" s="8">
        <v>1367468</v>
      </c>
      <c r="R13" s="6"/>
      <c r="S13" s="5">
        <v>0</v>
      </c>
    </row>
    <row r="14" spans="1:19" ht="18.75" x14ac:dyDescent="0.45">
      <c r="A14" s="2" t="s">
        <v>146</v>
      </c>
      <c r="C14" s="1" t="s">
        <v>147</v>
      </c>
      <c r="E14" s="1" t="s">
        <v>132</v>
      </c>
      <c r="G14" s="6" t="s">
        <v>133</v>
      </c>
      <c r="H14" s="6"/>
      <c r="I14" s="6">
        <v>0</v>
      </c>
      <c r="J14" s="6"/>
      <c r="K14" s="8">
        <v>5493969178</v>
      </c>
      <c r="L14" s="6"/>
      <c r="M14" s="8">
        <v>5492233561</v>
      </c>
      <c r="N14" s="6"/>
      <c r="O14" s="8">
        <v>5484233561</v>
      </c>
      <c r="P14" s="6"/>
      <c r="Q14" s="8">
        <v>5501969178</v>
      </c>
      <c r="R14" s="6"/>
      <c r="S14" s="5">
        <v>1E-3</v>
      </c>
    </row>
    <row r="15" spans="1:19" ht="18.75" x14ac:dyDescent="0.45">
      <c r="A15" s="2" t="s">
        <v>148</v>
      </c>
      <c r="C15" s="1" t="s">
        <v>149</v>
      </c>
      <c r="E15" s="1" t="s">
        <v>132</v>
      </c>
      <c r="G15" s="6" t="s">
        <v>133</v>
      </c>
      <c r="H15" s="6"/>
      <c r="I15" s="6">
        <v>0</v>
      </c>
      <c r="J15" s="6"/>
      <c r="K15" s="8">
        <v>580000</v>
      </c>
      <c r="L15" s="6"/>
      <c r="M15" s="8">
        <v>0</v>
      </c>
      <c r="N15" s="6"/>
      <c r="O15" s="8">
        <v>0</v>
      </c>
      <c r="P15" s="6"/>
      <c r="Q15" s="8">
        <v>580000</v>
      </c>
      <c r="R15" s="6"/>
      <c r="S15" s="5">
        <v>0</v>
      </c>
    </row>
    <row r="16" spans="1:19" ht="18.75" x14ac:dyDescent="0.45">
      <c r="A16" s="2" t="s">
        <v>146</v>
      </c>
      <c r="C16" s="1" t="s">
        <v>150</v>
      </c>
      <c r="E16" s="1" t="s">
        <v>151</v>
      </c>
      <c r="G16" s="6" t="s">
        <v>133</v>
      </c>
      <c r="H16" s="6"/>
      <c r="I16" s="6">
        <v>20</v>
      </c>
      <c r="J16" s="6"/>
      <c r="K16" s="8">
        <v>334110000000</v>
      </c>
      <c r="L16" s="6"/>
      <c r="M16" s="8">
        <v>0</v>
      </c>
      <c r="N16" s="6"/>
      <c r="O16" s="8">
        <v>0</v>
      </c>
      <c r="P16" s="6"/>
      <c r="Q16" s="8">
        <v>334110000000</v>
      </c>
      <c r="R16" s="6"/>
      <c r="S16" s="5">
        <v>6.0499999999999998E-2</v>
      </c>
    </row>
    <row r="17" spans="1:19" ht="18.75" x14ac:dyDescent="0.45">
      <c r="A17" s="2" t="s">
        <v>142</v>
      </c>
      <c r="C17" s="1" t="s">
        <v>152</v>
      </c>
      <c r="E17" s="1" t="s">
        <v>151</v>
      </c>
      <c r="G17" s="6" t="s">
        <v>153</v>
      </c>
      <c r="H17" s="6"/>
      <c r="I17" s="6">
        <v>18</v>
      </c>
      <c r="J17" s="6"/>
      <c r="K17" s="8">
        <v>461000000000</v>
      </c>
      <c r="L17" s="6"/>
      <c r="M17" s="8">
        <v>0</v>
      </c>
      <c r="N17" s="6"/>
      <c r="O17" s="8">
        <v>0</v>
      </c>
      <c r="P17" s="6"/>
      <c r="Q17" s="8">
        <v>461000000000</v>
      </c>
      <c r="R17" s="6"/>
      <c r="S17" s="5">
        <v>8.3500000000000005E-2</v>
      </c>
    </row>
    <row r="18" spans="1:19" ht="18.75" x14ac:dyDescent="0.45">
      <c r="A18" s="2" t="s">
        <v>154</v>
      </c>
      <c r="C18" s="1" t="s">
        <v>155</v>
      </c>
      <c r="E18" s="1" t="s">
        <v>151</v>
      </c>
      <c r="G18" s="6" t="s">
        <v>156</v>
      </c>
      <c r="H18" s="6"/>
      <c r="I18" s="6">
        <v>18</v>
      </c>
      <c r="J18" s="6"/>
      <c r="K18" s="8">
        <v>500000000000</v>
      </c>
      <c r="L18" s="6"/>
      <c r="M18" s="8">
        <v>0</v>
      </c>
      <c r="N18" s="6"/>
      <c r="O18" s="8">
        <v>20000000000</v>
      </c>
      <c r="P18" s="6"/>
      <c r="Q18" s="8">
        <v>480000000000</v>
      </c>
      <c r="R18" s="6"/>
      <c r="S18" s="5">
        <v>8.6999999999999994E-2</v>
      </c>
    </row>
    <row r="19" spans="1:19" ht="18.75" x14ac:dyDescent="0.45">
      <c r="A19" s="2" t="s">
        <v>142</v>
      </c>
      <c r="C19" s="1" t="s">
        <v>157</v>
      </c>
      <c r="E19" s="1" t="s">
        <v>151</v>
      </c>
      <c r="G19" s="6" t="s">
        <v>158</v>
      </c>
      <c r="H19" s="6"/>
      <c r="I19" s="6">
        <v>19</v>
      </c>
      <c r="J19" s="6"/>
      <c r="K19" s="8">
        <v>140000000000</v>
      </c>
      <c r="L19" s="6"/>
      <c r="M19" s="8">
        <v>0</v>
      </c>
      <c r="N19" s="6"/>
      <c r="O19" s="8">
        <v>0</v>
      </c>
      <c r="P19" s="6"/>
      <c r="Q19" s="8">
        <v>140000000000</v>
      </c>
      <c r="R19" s="6"/>
      <c r="S19" s="5">
        <v>2.5399999999999999E-2</v>
      </c>
    </row>
    <row r="20" spans="1:19" ht="18.75" x14ac:dyDescent="0.45">
      <c r="A20" s="2" t="s">
        <v>142</v>
      </c>
      <c r="C20" s="1" t="s">
        <v>159</v>
      </c>
      <c r="E20" s="1" t="s">
        <v>151</v>
      </c>
      <c r="G20" s="6" t="s">
        <v>160</v>
      </c>
      <c r="H20" s="6"/>
      <c r="I20" s="6">
        <v>18</v>
      </c>
      <c r="J20" s="6"/>
      <c r="K20" s="8">
        <v>0</v>
      </c>
      <c r="L20" s="6"/>
      <c r="M20" s="8">
        <v>700000000000</v>
      </c>
      <c r="N20" s="6"/>
      <c r="O20" s="8">
        <v>0</v>
      </c>
      <c r="P20" s="6"/>
      <c r="Q20" s="8">
        <v>700000000000</v>
      </c>
      <c r="R20" s="6"/>
      <c r="S20" s="5">
        <v>0.12690000000000001</v>
      </c>
    </row>
    <row r="21" spans="1:19" ht="18.75" thickBot="1" x14ac:dyDescent="0.45">
      <c r="K21" s="9">
        <f>SUM(K8:K20)</f>
        <v>1464744236517</v>
      </c>
      <c r="L21" s="6"/>
      <c r="M21" s="9">
        <f>SUM(M8:M20)</f>
        <v>2521668694284</v>
      </c>
      <c r="N21" s="6"/>
      <c r="O21" s="9">
        <f>SUM(O8:O20)</f>
        <v>1752858019929</v>
      </c>
      <c r="P21" s="6"/>
      <c r="Q21" s="9">
        <f>SUM(Q8:Q20)</f>
        <v>2233554910872</v>
      </c>
    </row>
    <row r="22" spans="1:19" ht="18.75" thickTop="1" x14ac:dyDescent="0.4"/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rightToLeft="1" topLeftCell="A22" workbookViewId="0">
      <selection activeCell="O27" sqref="O27"/>
    </sheetView>
  </sheetViews>
  <sheetFormatPr defaultRowHeight="18" x14ac:dyDescent="0.4"/>
  <cols>
    <col min="1" max="1" width="32.855468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0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ht="27.75" x14ac:dyDescent="0.4">
      <c r="A3" s="18" t="s">
        <v>161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20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20" ht="27.75" x14ac:dyDescent="0.4">
      <c r="A6" s="18" t="s">
        <v>162</v>
      </c>
      <c r="B6" s="18" t="s">
        <v>162</v>
      </c>
      <c r="C6" s="18" t="s">
        <v>162</v>
      </c>
      <c r="D6" s="18" t="s">
        <v>162</v>
      </c>
      <c r="E6" s="18" t="s">
        <v>162</v>
      </c>
      <c r="F6" s="18" t="s">
        <v>162</v>
      </c>
      <c r="G6" s="18" t="s">
        <v>162</v>
      </c>
      <c r="I6" s="18" t="s">
        <v>163</v>
      </c>
      <c r="J6" s="18" t="s">
        <v>163</v>
      </c>
      <c r="K6" s="18" t="s">
        <v>163</v>
      </c>
      <c r="L6" s="18" t="s">
        <v>163</v>
      </c>
      <c r="M6" s="18" t="s">
        <v>163</v>
      </c>
      <c r="O6" s="18" t="s">
        <v>164</v>
      </c>
      <c r="P6" s="18" t="s">
        <v>164</v>
      </c>
      <c r="Q6" s="18" t="s">
        <v>164</v>
      </c>
      <c r="R6" s="18" t="s">
        <v>164</v>
      </c>
      <c r="S6" s="18" t="s">
        <v>164</v>
      </c>
    </row>
    <row r="7" spans="1:20" ht="27.75" x14ac:dyDescent="0.4">
      <c r="A7" s="18" t="s">
        <v>165</v>
      </c>
      <c r="C7" s="18" t="s">
        <v>166</v>
      </c>
      <c r="E7" s="18" t="s">
        <v>70</v>
      </c>
      <c r="G7" s="18" t="s">
        <v>71</v>
      </c>
      <c r="I7" s="18" t="s">
        <v>167</v>
      </c>
      <c r="K7" s="18" t="s">
        <v>168</v>
      </c>
      <c r="M7" s="18" t="s">
        <v>169</v>
      </c>
      <c r="O7" s="18" t="s">
        <v>167</v>
      </c>
      <c r="Q7" s="18" t="s">
        <v>168</v>
      </c>
      <c r="S7" s="18" t="s">
        <v>169</v>
      </c>
    </row>
    <row r="8" spans="1:20" ht="18.75" x14ac:dyDescent="0.45">
      <c r="A8" s="2" t="s">
        <v>97</v>
      </c>
      <c r="C8" s="4" t="s">
        <v>198</v>
      </c>
      <c r="D8" s="4"/>
      <c r="E8" s="4" t="s">
        <v>99</v>
      </c>
      <c r="F8" s="4"/>
      <c r="G8" s="11">
        <v>16</v>
      </c>
      <c r="H8" s="4"/>
      <c r="I8" s="11">
        <v>7227703077</v>
      </c>
      <c r="J8" s="4"/>
      <c r="K8" s="4">
        <v>0</v>
      </c>
      <c r="L8" s="4"/>
      <c r="M8" s="11">
        <v>7227703077</v>
      </c>
      <c r="N8" s="4"/>
      <c r="O8" s="11">
        <v>12173675889</v>
      </c>
      <c r="P8" s="4"/>
      <c r="Q8" s="4">
        <v>0</v>
      </c>
      <c r="R8" s="4"/>
      <c r="S8" s="11">
        <v>12173675889</v>
      </c>
    </row>
    <row r="9" spans="1:20" ht="18.75" x14ac:dyDescent="0.45">
      <c r="A9" s="2" t="s">
        <v>105</v>
      </c>
      <c r="C9" s="4" t="s">
        <v>198</v>
      </c>
      <c r="D9" s="4"/>
      <c r="E9" s="4" t="s">
        <v>107</v>
      </c>
      <c r="F9" s="4"/>
      <c r="G9" s="11">
        <v>19</v>
      </c>
      <c r="H9" s="4"/>
      <c r="I9" s="11">
        <v>5187935710</v>
      </c>
      <c r="J9" s="4"/>
      <c r="K9" s="4">
        <v>0</v>
      </c>
      <c r="L9" s="4"/>
      <c r="M9" s="11">
        <v>5187935710</v>
      </c>
      <c r="N9" s="4"/>
      <c r="O9" s="11">
        <v>10786726660</v>
      </c>
      <c r="P9" s="4"/>
      <c r="Q9" s="4">
        <v>0</v>
      </c>
      <c r="R9" s="4"/>
      <c r="S9" s="11">
        <v>10786726660</v>
      </c>
    </row>
    <row r="10" spans="1:20" ht="18.75" x14ac:dyDescent="0.45">
      <c r="A10" s="2" t="s">
        <v>93</v>
      </c>
      <c r="C10" s="4" t="s">
        <v>198</v>
      </c>
      <c r="D10" s="4"/>
      <c r="E10" s="4" t="s">
        <v>95</v>
      </c>
      <c r="F10" s="4"/>
      <c r="G10" s="11">
        <v>17</v>
      </c>
      <c r="H10" s="4"/>
      <c r="I10" s="11">
        <v>1402838918</v>
      </c>
      <c r="J10" s="4"/>
      <c r="K10" s="4">
        <v>0</v>
      </c>
      <c r="L10" s="4"/>
      <c r="M10" s="11">
        <v>1402838918</v>
      </c>
      <c r="N10" s="4"/>
      <c r="O10" s="11">
        <v>2765723187</v>
      </c>
      <c r="P10" s="4"/>
      <c r="Q10" s="4">
        <v>0</v>
      </c>
      <c r="R10" s="4"/>
      <c r="S10" s="11">
        <v>2765723187</v>
      </c>
    </row>
    <row r="11" spans="1:20" ht="18.75" x14ac:dyDescent="0.45">
      <c r="A11" s="2" t="s">
        <v>86</v>
      </c>
      <c r="C11" s="4" t="s">
        <v>198</v>
      </c>
      <c r="D11" s="4"/>
      <c r="E11" s="4" t="s">
        <v>88</v>
      </c>
      <c r="F11" s="4"/>
      <c r="G11" s="11">
        <v>20</v>
      </c>
      <c r="H11" s="4"/>
      <c r="I11" s="11">
        <v>6944511983</v>
      </c>
      <c r="J11" s="4"/>
      <c r="K11" s="4">
        <v>0</v>
      </c>
      <c r="L11" s="4"/>
      <c r="M11" s="11">
        <v>6944511983</v>
      </c>
      <c r="N11" s="4"/>
      <c r="O11" s="11">
        <v>18237259428</v>
      </c>
      <c r="P11" s="4"/>
      <c r="Q11" s="4">
        <v>0</v>
      </c>
      <c r="R11" s="4"/>
      <c r="S11" s="11">
        <v>18237259428</v>
      </c>
    </row>
    <row r="12" spans="1:20" ht="18.75" x14ac:dyDescent="0.45">
      <c r="A12" s="2" t="s">
        <v>73</v>
      </c>
      <c r="C12" s="4" t="s">
        <v>198</v>
      </c>
      <c r="D12" s="4"/>
      <c r="E12" s="4" t="s">
        <v>76</v>
      </c>
      <c r="F12" s="4"/>
      <c r="G12" s="11">
        <v>18</v>
      </c>
      <c r="H12" s="4"/>
      <c r="I12" s="11">
        <v>2239694602</v>
      </c>
      <c r="J12" s="4"/>
      <c r="K12" s="4">
        <v>0</v>
      </c>
      <c r="L12" s="4"/>
      <c r="M12" s="11">
        <v>2239694602</v>
      </c>
      <c r="N12" s="4"/>
      <c r="O12" s="11">
        <v>4562298873</v>
      </c>
      <c r="P12" s="4"/>
      <c r="Q12" s="4">
        <v>0</v>
      </c>
      <c r="R12" s="4"/>
      <c r="S12" s="11">
        <v>4562298873</v>
      </c>
    </row>
    <row r="13" spans="1:20" ht="18.75" x14ac:dyDescent="0.45">
      <c r="A13" s="2" t="s">
        <v>89</v>
      </c>
      <c r="C13" s="4" t="s">
        <v>198</v>
      </c>
      <c r="D13" s="4"/>
      <c r="E13" s="4" t="s">
        <v>91</v>
      </c>
      <c r="F13" s="4"/>
      <c r="G13" s="11">
        <v>17</v>
      </c>
      <c r="H13" s="4"/>
      <c r="I13" s="11">
        <v>14247109038</v>
      </c>
      <c r="J13" s="4"/>
      <c r="K13" s="4">
        <v>0</v>
      </c>
      <c r="L13" s="4"/>
      <c r="M13" s="11">
        <v>14247109038</v>
      </c>
      <c r="N13" s="4"/>
      <c r="O13" s="11">
        <v>30019339044</v>
      </c>
      <c r="P13" s="4"/>
      <c r="Q13" s="4">
        <v>0</v>
      </c>
      <c r="R13" s="4"/>
      <c r="S13" s="11">
        <v>30019339044</v>
      </c>
    </row>
    <row r="14" spans="1:20" ht="18.75" x14ac:dyDescent="0.45">
      <c r="A14" s="2" t="s">
        <v>101</v>
      </c>
      <c r="C14" s="4" t="s">
        <v>198</v>
      </c>
      <c r="D14" s="4"/>
      <c r="E14" s="4" t="s">
        <v>103</v>
      </c>
      <c r="F14" s="4"/>
      <c r="G14" s="11">
        <v>18</v>
      </c>
      <c r="H14" s="4"/>
      <c r="I14" s="11">
        <v>21931596</v>
      </c>
      <c r="J14" s="4"/>
      <c r="K14" s="4">
        <v>0</v>
      </c>
      <c r="L14" s="4"/>
      <c r="M14" s="11">
        <v>21931596</v>
      </c>
      <c r="N14" s="4"/>
      <c r="O14" s="11">
        <v>43206614</v>
      </c>
      <c r="P14" s="4"/>
      <c r="Q14" s="4">
        <v>0</v>
      </c>
      <c r="R14" s="4"/>
      <c r="S14" s="11">
        <v>43206614</v>
      </c>
    </row>
    <row r="15" spans="1:20" ht="18.75" x14ac:dyDescent="0.45">
      <c r="A15" s="2" t="s">
        <v>130</v>
      </c>
      <c r="C15" s="11">
        <v>27</v>
      </c>
      <c r="D15" s="4"/>
      <c r="E15" s="4" t="s">
        <v>198</v>
      </c>
      <c r="F15" s="4"/>
      <c r="G15" s="4">
        <v>0</v>
      </c>
      <c r="H15" s="4"/>
      <c r="I15" s="11">
        <v>2441</v>
      </c>
      <c r="J15" s="4"/>
      <c r="K15" s="4">
        <v>0</v>
      </c>
      <c r="L15" s="4"/>
      <c r="M15" s="11">
        <v>2441</v>
      </c>
      <c r="N15" s="4"/>
      <c r="O15" s="11">
        <v>4882</v>
      </c>
      <c r="P15" s="4"/>
      <c r="Q15" s="11">
        <v>0</v>
      </c>
      <c r="R15" s="4"/>
      <c r="S15" s="11">
        <v>4882</v>
      </c>
    </row>
    <row r="16" spans="1:20" ht="18.75" x14ac:dyDescent="0.45">
      <c r="A16" s="2" t="s">
        <v>140</v>
      </c>
      <c r="C16" s="11">
        <v>30</v>
      </c>
      <c r="D16" s="4"/>
      <c r="E16" s="4" t="s">
        <v>198</v>
      </c>
      <c r="F16" s="4"/>
      <c r="G16" s="4">
        <v>0</v>
      </c>
      <c r="H16" s="4"/>
      <c r="I16" s="11">
        <v>1861370</v>
      </c>
      <c r="J16" s="4"/>
      <c r="K16" s="4">
        <v>0</v>
      </c>
      <c r="L16" s="4"/>
      <c r="M16" s="11">
        <v>1861370</v>
      </c>
      <c r="N16" s="4"/>
      <c r="O16" s="11">
        <v>1876084</v>
      </c>
      <c r="P16" s="4"/>
      <c r="Q16" s="11">
        <v>0</v>
      </c>
      <c r="R16" s="4"/>
      <c r="S16" s="11">
        <v>1876084</v>
      </c>
    </row>
    <row r="17" spans="1:19" ht="18.75" x14ac:dyDescent="0.45">
      <c r="A17" s="2" t="s">
        <v>142</v>
      </c>
      <c r="C17" s="11">
        <v>31</v>
      </c>
      <c r="D17" s="4"/>
      <c r="E17" s="4" t="s">
        <v>198</v>
      </c>
      <c r="F17" s="4"/>
      <c r="G17" s="4">
        <v>0</v>
      </c>
      <c r="H17" s="4"/>
      <c r="I17" s="11">
        <v>8219</v>
      </c>
      <c r="J17" s="4"/>
      <c r="K17" s="4">
        <v>0</v>
      </c>
      <c r="L17" s="4"/>
      <c r="M17" s="11">
        <v>8219</v>
      </c>
      <c r="N17" s="4"/>
      <c r="O17" s="11">
        <v>11626681</v>
      </c>
      <c r="P17" s="4"/>
      <c r="Q17" s="11">
        <v>0</v>
      </c>
      <c r="R17" s="4"/>
      <c r="S17" s="11">
        <v>11626681</v>
      </c>
    </row>
    <row r="18" spans="1:19" ht="18.75" x14ac:dyDescent="0.45">
      <c r="A18" s="2" t="s">
        <v>142</v>
      </c>
      <c r="C18" s="11">
        <v>31</v>
      </c>
      <c r="D18" s="4"/>
      <c r="E18" s="4" t="s">
        <v>198</v>
      </c>
      <c r="F18" s="4"/>
      <c r="G18" s="4">
        <v>20</v>
      </c>
      <c r="H18" s="4"/>
      <c r="I18" s="11">
        <v>0</v>
      </c>
      <c r="J18" s="4"/>
      <c r="K18" s="4">
        <v>0</v>
      </c>
      <c r="L18" s="4"/>
      <c r="M18" s="11">
        <v>0</v>
      </c>
      <c r="N18" s="4"/>
      <c r="O18" s="11">
        <v>191780832</v>
      </c>
      <c r="P18" s="4"/>
      <c r="Q18" s="11">
        <v>0</v>
      </c>
      <c r="R18" s="4"/>
      <c r="S18" s="11">
        <v>191780832</v>
      </c>
    </row>
    <row r="19" spans="1:19" ht="18.75" x14ac:dyDescent="0.45">
      <c r="A19" s="2" t="s">
        <v>142</v>
      </c>
      <c r="C19" s="11">
        <v>31</v>
      </c>
      <c r="D19" s="4"/>
      <c r="E19" s="4" t="s">
        <v>198</v>
      </c>
      <c r="F19" s="4"/>
      <c r="G19" s="4">
        <v>20</v>
      </c>
      <c r="H19" s="4"/>
      <c r="I19" s="11">
        <v>0</v>
      </c>
      <c r="J19" s="4"/>
      <c r="K19" s="4">
        <v>0</v>
      </c>
      <c r="L19" s="4"/>
      <c r="M19" s="11">
        <v>0</v>
      </c>
      <c r="N19" s="4"/>
      <c r="O19" s="11">
        <v>191780832</v>
      </c>
      <c r="P19" s="4"/>
      <c r="Q19" s="11">
        <v>0</v>
      </c>
      <c r="R19" s="4"/>
      <c r="S19" s="11">
        <v>191780832</v>
      </c>
    </row>
    <row r="20" spans="1:19" ht="18.75" x14ac:dyDescent="0.45">
      <c r="A20" s="2" t="s">
        <v>144</v>
      </c>
      <c r="C20" s="11">
        <v>30</v>
      </c>
      <c r="D20" s="4"/>
      <c r="E20" s="4" t="s">
        <v>198</v>
      </c>
      <c r="F20" s="4"/>
      <c r="G20" s="4">
        <v>0</v>
      </c>
      <c r="H20" s="4"/>
      <c r="I20" s="11">
        <v>11118</v>
      </c>
      <c r="J20" s="4"/>
      <c r="K20" s="4">
        <v>0</v>
      </c>
      <c r="L20" s="4"/>
      <c r="M20" s="11">
        <v>11118</v>
      </c>
      <c r="N20" s="4"/>
      <c r="O20" s="11">
        <v>19233</v>
      </c>
      <c r="P20" s="4"/>
      <c r="Q20" s="11">
        <v>0</v>
      </c>
      <c r="R20" s="4"/>
      <c r="S20" s="11">
        <v>19233</v>
      </c>
    </row>
    <row r="21" spans="1:19" ht="18.75" x14ac:dyDescent="0.45">
      <c r="A21" s="2" t="s">
        <v>146</v>
      </c>
      <c r="C21" s="11">
        <v>30</v>
      </c>
      <c r="D21" s="4"/>
      <c r="E21" s="4" t="s">
        <v>198</v>
      </c>
      <c r="F21" s="4"/>
      <c r="G21" s="4">
        <v>0</v>
      </c>
      <c r="H21" s="4"/>
      <c r="I21" s="11">
        <v>14383</v>
      </c>
      <c r="J21" s="4"/>
      <c r="K21" s="4">
        <v>0</v>
      </c>
      <c r="L21" s="4"/>
      <c r="M21" s="11">
        <v>14383</v>
      </c>
      <c r="N21" s="4"/>
      <c r="O21" s="11">
        <v>22670</v>
      </c>
      <c r="P21" s="4"/>
      <c r="Q21" s="11">
        <v>0</v>
      </c>
      <c r="R21" s="4"/>
      <c r="S21" s="11">
        <v>22670</v>
      </c>
    </row>
    <row r="22" spans="1:19" ht="18.75" x14ac:dyDescent="0.45">
      <c r="A22" s="2" t="s">
        <v>146</v>
      </c>
      <c r="C22" s="11">
        <v>31</v>
      </c>
      <c r="D22" s="4"/>
      <c r="E22" s="4" t="s">
        <v>198</v>
      </c>
      <c r="F22" s="4"/>
      <c r="G22" s="4">
        <v>20</v>
      </c>
      <c r="H22" s="4"/>
      <c r="I22" s="11">
        <v>5492219160</v>
      </c>
      <c r="J22" s="4"/>
      <c r="K22" s="11">
        <v>0</v>
      </c>
      <c r="L22" s="4"/>
      <c r="M22" s="11">
        <v>5492219160</v>
      </c>
      <c r="N22" s="4"/>
      <c r="O22" s="11">
        <v>12825534216</v>
      </c>
      <c r="P22" s="4"/>
      <c r="Q22" s="11">
        <v>0</v>
      </c>
      <c r="R22" s="4"/>
      <c r="S22" s="11">
        <v>12825534216</v>
      </c>
    </row>
    <row r="23" spans="1:19" ht="18.75" x14ac:dyDescent="0.45">
      <c r="A23" s="2" t="s">
        <v>142</v>
      </c>
      <c r="C23" s="11">
        <v>14</v>
      </c>
      <c r="D23" s="4"/>
      <c r="E23" s="4" t="s">
        <v>198</v>
      </c>
      <c r="F23" s="4"/>
      <c r="G23" s="4">
        <v>18</v>
      </c>
      <c r="H23" s="4"/>
      <c r="I23" s="11">
        <v>6820273973</v>
      </c>
      <c r="J23" s="4"/>
      <c r="K23" s="11">
        <v>0</v>
      </c>
      <c r="L23" s="4"/>
      <c r="M23" s="11">
        <v>6820273973</v>
      </c>
      <c r="N23" s="4"/>
      <c r="O23" s="11">
        <v>13640547946</v>
      </c>
      <c r="P23" s="4"/>
      <c r="Q23" s="11">
        <v>26428284</v>
      </c>
      <c r="R23" s="4"/>
      <c r="S23" s="11">
        <v>13614119662</v>
      </c>
    </row>
    <row r="24" spans="1:19" ht="18.75" x14ac:dyDescent="0.45">
      <c r="A24" s="2" t="s">
        <v>154</v>
      </c>
      <c r="C24" s="11">
        <v>5</v>
      </c>
      <c r="D24" s="4"/>
      <c r="E24" s="4" t="s">
        <v>198</v>
      </c>
      <c r="F24" s="4"/>
      <c r="G24" s="4">
        <v>18</v>
      </c>
      <c r="H24" s="4"/>
      <c r="I24" s="11">
        <v>7101369840</v>
      </c>
      <c r="J24" s="4"/>
      <c r="K24" s="11">
        <v>530154</v>
      </c>
      <c r="L24" s="4"/>
      <c r="M24" s="11">
        <v>7100839686</v>
      </c>
      <c r="N24" s="4"/>
      <c r="O24" s="11">
        <v>15909041050</v>
      </c>
      <c r="P24" s="4"/>
      <c r="Q24" s="11">
        <v>1033679</v>
      </c>
      <c r="R24" s="4"/>
      <c r="S24" s="11">
        <v>15908007371</v>
      </c>
    </row>
    <row r="25" spans="1:19" ht="18.75" x14ac:dyDescent="0.45">
      <c r="A25" s="2" t="s">
        <v>142</v>
      </c>
      <c r="C25" s="11">
        <v>6</v>
      </c>
      <c r="D25" s="4"/>
      <c r="E25" s="4" t="s">
        <v>198</v>
      </c>
      <c r="F25" s="4"/>
      <c r="G25" s="4">
        <v>19</v>
      </c>
      <c r="H25" s="4"/>
      <c r="I25" s="11">
        <v>2186301360</v>
      </c>
      <c r="J25" s="4"/>
      <c r="K25" s="11">
        <v>0</v>
      </c>
      <c r="L25" s="4"/>
      <c r="M25" s="11">
        <v>2186301360</v>
      </c>
      <c r="N25" s="4"/>
      <c r="O25" s="11">
        <v>3935342448</v>
      </c>
      <c r="P25" s="4"/>
      <c r="Q25" s="11">
        <v>5430917</v>
      </c>
      <c r="R25" s="4"/>
      <c r="S25" s="11">
        <v>3929911531</v>
      </c>
    </row>
    <row r="26" spans="1:19" ht="18.75" x14ac:dyDescent="0.45">
      <c r="A26" s="2" t="s">
        <v>142</v>
      </c>
      <c r="C26" s="11">
        <v>19</v>
      </c>
      <c r="D26" s="4"/>
      <c r="E26" s="4" t="s">
        <v>198</v>
      </c>
      <c r="F26" s="4"/>
      <c r="G26" s="4">
        <v>18</v>
      </c>
      <c r="H26" s="4"/>
      <c r="I26" s="11">
        <v>3797260269</v>
      </c>
      <c r="J26" s="4"/>
      <c r="K26" s="11">
        <v>35154107</v>
      </c>
      <c r="L26" s="4"/>
      <c r="M26" s="11">
        <v>3762106162</v>
      </c>
      <c r="N26" s="4"/>
      <c r="O26" s="11">
        <v>3797260269</v>
      </c>
      <c r="P26" s="4"/>
      <c r="Q26" s="11">
        <v>35154107</v>
      </c>
      <c r="R26" s="4"/>
      <c r="S26" s="11">
        <v>3762106162</v>
      </c>
    </row>
    <row r="27" spans="1:19" ht="18.75" thickBot="1" x14ac:dyDescent="0.45">
      <c r="I27" s="10">
        <f>SUM(I8:I26)</f>
        <v>62671047057</v>
      </c>
      <c r="K27" s="10">
        <f>SUM(K8:K26)</f>
        <v>35684261</v>
      </c>
      <c r="M27" s="10">
        <f>SUM(M8:M26)</f>
        <v>62635362796</v>
      </c>
      <c r="O27" s="10">
        <f>SUM(O8:O26)</f>
        <v>129093066838</v>
      </c>
      <c r="Q27" s="10">
        <f>SUM(Q15:Q26)</f>
        <v>68046987</v>
      </c>
      <c r="S27" s="10">
        <f>SUM(S8:S26)</f>
        <v>129025019851</v>
      </c>
    </row>
    <row r="28" spans="1:19" ht="18.75" thickTop="1" x14ac:dyDescent="0.4"/>
  </sheetData>
  <mergeCells count="16">
    <mergeCell ref="A2:T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"/>
  <sheetViews>
    <sheetView rightToLeft="1" topLeftCell="A7" workbookViewId="0">
      <selection activeCell="G1" sqref="G1:G1048576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7.75" x14ac:dyDescent="0.4">
      <c r="A3" s="18" t="s">
        <v>161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7.75" x14ac:dyDescent="0.4">
      <c r="A6" s="18" t="s">
        <v>3</v>
      </c>
      <c r="C6" s="18" t="s">
        <v>171</v>
      </c>
      <c r="D6" s="18" t="s">
        <v>171</v>
      </c>
      <c r="E6" s="18" t="s">
        <v>171</v>
      </c>
      <c r="F6" s="18" t="s">
        <v>171</v>
      </c>
      <c r="G6" s="18" t="s">
        <v>171</v>
      </c>
      <c r="I6" s="18" t="s">
        <v>163</v>
      </c>
      <c r="J6" s="18" t="s">
        <v>163</v>
      </c>
      <c r="K6" s="18" t="s">
        <v>163</v>
      </c>
      <c r="L6" s="18" t="s">
        <v>163</v>
      </c>
      <c r="M6" s="18" t="s">
        <v>163</v>
      </c>
      <c r="O6" s="18" t="s">
        <v>164</v>
      </c>
      <c r="P6" s="18" t="s">
        <v>164</v>
      </c>
      <c r="Q6" s="18" t="s">
        <v>164</v>
      </c>
      <c r="R6" s="18" t="s">
        <v>164</v>
      </c>
      <c r="S6" s="18" t="s">
        <v>164</v>
      </c>
    </row>
    <row r="7" spans="1:19" ht="27.75" x14ac:dyDescent="0.4">
      <c r="A7" s="18" t="s">
        <v>3</v>
      </c>
      <c r="C7" s="18" t="s">
        <v>172</v>
      </c>
      <c r="E7" s="18" t="s">
        <v>173</v>
      </c>
      <c r="G7" s="18" t="s">
        <v>174</v>
      </c>
      <c r="I7" s="18" t="s">
        <v>175</v>
      </c>
      <c r="K7" s="18" t="s">
        <v>168</v>
      </c>
      <c r="M7" s="18" t="s">
        <v>176</v>
      </c>
      <c r="O7" s="18" t="s">
        <v>175</v>
      </c>
      <c r="Q7" s="18" t="s">
        <v>168</v>
      </c>
      <c r="S7" s="18" t="s">
        <v>176</v>
      </c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5"/>
  <sheetViews>
    <sheetView rightToLeft="1" topLeftCell="A25" workbookViewId="0">
      <selection activeCell="Q42" sqref="Q42:Q45"/>
    </sheetView>
  </sheetViews>
  <sheetFormatPr defaultRowHeight="18" x14ac:dyDescent="0.4"/>
  <cols>
    <col min="1" max="1" width="32.85546875" style="1" bestFit="1" customWidth="1"/>
    <col min="2" max="2" width="1" style="1" customWidth="1"/>
    <col min="3" max="3" width="9.140625" style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38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38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7.75" x14ac:dyDescent="0.4">
      <c r="A3" s="18" t="s">
        <v>161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7.75" x14ac:dyDescent="0.4">
      <c r="A6" s="18" t="s">
        <v>3</v>
      </c>
      <c r="C6" s="18" t="s">
        <v>163</v>
      </c>
      <c r="D6" s="18" t="s">
        <v>163</v>
      </c>
      <c r="E6" s="18" t="s">
        <v>163</v>
      </c>
      <c r="F6" s="18" t="s">
        <v>163</v>
      </c>
      <c r="G6" s="18" t="s">
        <v>163</v>
      </c>
      <c r="H6" s="18" t="s">
        <v>163</v>
      </c>
      <c r="I6" s="18" t="s">
        <v>163</v>
      </c>
      <c r="K6" s="18" t="s">
        <v>164</v>
      </c>
      <c r="L6" s="18" t="s">
        <v>164</v>
      </c>
      <c r="M6" s="18" t="s">
        <v>164</v>
      </c>
      <c r="N6" s="18" t="s">
        <v>164</v>
      </c>
      <c r="O6" s="18" t="s">
        <v>164</v>
      </c>
      <c r="P6" s="18" t="s">
        <v>164</v>
      </c>
      <c r="Q6" s="18" t="s">
        <v>164</v>
      </c>
    </row>
    <row r="7" spans="1:17" ht="27.75" x14ac:dyDescent="0.4">
      <c r="A7" s="18" t="s">
        <v>3</v>
      </c>
      <c r="C7" s="18" t="s">
        <v>7</v>
      </c>
      <c r="E7" s="18" t="s">
        <v>177</v>
      </c>
      <c r="G7" s="18" t="s">
        <v>178</v>
      </c>
      <c r="I7" s="18" t="s">
        <v>179</v>
      </c>
      <c r="K7" s="18" t="s">
        <v>7</v>
      </c>
      <c r="M7" s="18" t="s">
        <v>177</v>
      </c>
      <c r="O7" s="18" t="s">
        <v>178</v>
      </c>
      <c r="Q7" s="18" t="s">
        <v>179</v>
      </c>
    </row>
    <row r="8" spans="1:17" ht="18.75" x14ac:dyDescent="0.45">
      <c r="A8" s="2" t="s">
        <v>59</v>
      </c>
      <c r="C8" s="11">
        <v>30434</v>
      </c>
      <c r="D8" s="4"/>
      <c r="E8" s="11">
        <v>959320020</v>
      </c>
      <c r="F8" s="4"/>
      <c r="G8" s="12">
        <v>1099245646</v>
      </c>
      <c r="H8" s="12"/>
      <c r="I8" s="12">
        <v>-139925625</v>
      </c>
      <c r="J8" s="12"/>
      <c r="K8" s="12">
        <v>30434</v>
      </c>
      <c r="L8" s="12"/>
      <c r="M8" s="12">
        <v>959320020</v>
      </c>
      <c r="N8" s="12"/>
      <c r="O8" s="12">
        <v>1099245646</v>
      </c>
      <c r="P8" s="12"/>
      <c r="Q8" s="12">
        <v>-139925625</v>
      </c>
    </row>
    <row r="9" spans="1:17" ht="18.75" x14ac:dyDescent="0.45">
      <c r="A9" s="2" t="s">
        <v>36</v>
      </c>
      <c r="C9" s="11">
        <v>2929830</v>
      </c>
      <c r="D9" s="4"/>
      <c r="E9" s="11">
        <v>31220901323</v>
      </c>
      <c r="F9" s="4"/>
      <c r="G9" s="12">
        <v>31250025298</v>
      </c>
      <c r="H9" s="12"/>
      <c r="I9" s="12">
        <v>-29123974</v>
      </c>
      <c r="J9" s="12"/>
      <c r="K9" s="12">
        <v>2929830</v>
      </c>
      <c r="L9" s="12"/>
      <c r="M9" s="12">
        <v>31220901323</v>
      </c>
      <c r="N9" s="12"/>
      <c r="O9" s="12">
        <v>36375844918</v>
      </c>
      <c r="P9" s="12"/>
      <c r="Q9" s="12">
        <v>-5154943594</v>
      </c>
    </row>
    <row r="10" spans="1:17" ht="18.75" x14ac:dyDescent="0.45">
      <c r="A10" s="2" t="s">
        <v>47</v>
      </c>
      <c r="C10" s="11">
        <v>3500000</v>
      </c>
      <c r="D10" s="4"/>
      <c r="E10" s="11">
        <v>32356327500</v>
      </c>
      <c r="F10" s="4"/>
      <c r="G10" s="12">
        <v>32483472474</v>
      </c>
      <c r="H10" s="12"/>
      <c r="I10" s="12">
        <v>-127144974</v>
      </c>
      <c r="J10" s="12"/>
      <c r="K10" s="12">
        <v>3500000</v>
      </c>
      <c r="L10" s="12"/>
      <c r="M10" s="12">
        <v>32356327500</v>
      </c>
      <c r="N10" s="12"/>
      <c r="O10" s="12">
        <v>32443763199</v>
      </c>
      <c r="P10" s="12"/>
      <c r="Q10" s="12">
        <v>-87435699</v>
      </c>
    </row>
    <row r="11" spans="1:17" ht="18.75" x14ac:dyDescent="0.45">
      <c r="A11" s="2" t="s">
        <v>25</v>
      </c>
      <c r="C11" s="11">
        <v>200000</v>
      </c>
      <c r="D11" s="4"/>
      <c r="E11" s="11">
        <v>7127338500</v>
      </c>
      <c r="F11" s="4"/>
      <c r="G11" s="12">
        <v>7198311392</v>
      </c>
      <c r="H11" s="12"/>
      <c r="I11" s="12">
        <v>-70972892</v>
      </c>
      <c r="J11" s="12"/>
      <c r="K11" s="12">
        <v>200000</v>
      </c>
      <c r="L11" s="12"/>
      <c r="M11" s="12">
        <v>7127338500</v>
      </c>
      <c r="N11" s="12"/>
      <c r="O11" s="12">
        <v>7226771424</v>
      </c>
      <c r="P11" s="12"/>
      <c r="Q11" s="12">
        <v>-99432924</v>
      </c>
    </row>
    <row r="12" spans="1:17" ht="18.75" x14ac:dyDescent="0.45">
      <c r="A12" s="2" t="s">
        <v>21</v>
      </c>
      <c r="C12" s="11">
        <v>180000</v>
      </c>
      <c r="D12" s="4"/>
      <c r="E12" s="11">
        <v>16889108310</v>
      </c>
      <c r="F12" s="4"/>
      <c r="G12" s="12">
        <v>16946285938</v>
      </c>
      <c r="H12" s="12"/>
      <c r="I12" s="12">
        <v>-57177628</v>
      </c>
      <c r="J12" s="12"/>
      <c r="K12" s="12">
        <v>180000</v>
      </c>
      <c r="L12" s="12"/>
      <c r="M12" s="12">
        <v>16889108310</v>
      </c>
      <c r="N12" s="12"/>
      <c r="O12" s="12">
        <v>16919900497</v>
      </c>
      <c r="P12" s="12"/>
      <c r="Q12" s="12">
        <v>-30792187</v>
      </c>
    </row>
    <row r="13" spans="1:17" ht="18.75" x14ac:dyDescent="0.45">
      <c r="A13" s="2" t="s">
        <v>49</v>
      </c>
      <c r="C13" s="11">
        <v>639000</v>
      </c>
      <c r="D13" s="4"/>
      <c r="E13" s="11">
        <v>9419985598</v>
      </c>
      <c r="F13" s="4"/>
      <c r="G13" s="12">
        <v>9521252149</v>
      </c>
      <c r="H13" s="12"/>
      <c r="I13" s="12">
        <v>-101266550</v>
      </c>
      <c r="J13" s="12"/>
      <c r="K13" s="12">
        <v>639000</v>
      </c>
      <c r="L13" s="12"/>
      <c r="M13" s="12">
        <v>9419985598</v>
      </c>
      <c r="N13" s="12"/>
      <c r="O13" s="12">
        <v>9632396894</v>
      </c>
      <c r="P13" s="12"/>
      <c r="Q13" s="12">
        <v>-212411295</v>
      </c>
    </row>
    <row r="14" spans="1:17" ht="18.75" x14ac:dyDescent="0.45">
      <c r="A14" s="2" t="s">
        <v>23</v>
      </c>
      <c r="C14" s="11">
        <v>100000</v>
      </c>
      <c r="D14" s="4"/>
      <c r="E14" s="11">
        <v>3251537550</v>
      </c>
      <c r="F14" s="4"/>
      <c r="G14" s="12">
        <v>3166291175</v>
      </c>
      <c r="H14" s="12"/>
      <c r="I14" s="12">
        <v>85246375</v>
      </c>
      <c r="J14" s="12"/>
      <c r="K14" s="12">
        <v>100000</v>
      </c>
      <c r="L14" s="12"/>
      <c r="M14" s="12">
        <v>3251537550</v>
      </c>
      <c r="N14" s="12"/>
      <c r="O14" s="12">
        <v>3182781683</v>
      </c>
      <c r="P14" s="12"/>
      <c r="Q14" s="12">
        <v>68755867</v>
      </c>
    </row>
    <row r="15" spans="1:17" ht="18.75" x14ac:dyDescent="0.45">
      <c r="A15" s="2" t="s">
        <v>57</v>
      </c>
      <c r="C15" s="11">
        <v>500000</v>
      </c>
      <c r="D15" s="4"/>
      <c r="E15" s="11">
        <v>11222824500</v>
      </c>
      <c r="F15" s="4"/>
      <c r="G15" s="12">
        <v>11272128572</v>
      </c>
      <c r="H15" s="12"/>
      <c r="I15" s="12">
        <v>-49304072</v>
      </c>
      <c r="J15" s="12"/>
      <c r="K15" s="12">
        <v>500000</v>
      </c>
      <c r="L15" s="12"/>
      <c r="M15" s="12">
        <v>11222824500</v>
      </c>
      <c r="N15" s="12"/>
      <c r="O15" s="12">
        <v>11272128572</v>
      </c>
      <c r="P15" s="12"/>
      <c r="Q15" s="12">
        <v>-49304072</v>
      </c>
    </row>
    <row r="16" spans="1:17" ht="18.75" x14ac:dyDescent="0.45">
      <c r="A16" s="2" t="s">
        <v>33</v>
      </c>
      <c r="C16" s="11">
        <v>2300000</v>
      </c>
      <c r="D16" s="4"/>
      <c r="E16" s="11">
        <v>14472373950</v>
      </c>
      <c r="F16" s="4"/>
      <c r="G16" s="12">
        <v>14559107565</v>
      </c>
      <c r="H16" s="12"/>
      <c r="I16" s="12">
        <v>-86733615</v>
      </c>
      <c r="J16" s="12"/>
      <c r="K16" s="12">
        <v>2300000</v>
      </c>
      <c r="L16" s="12"/>
      <c r="M16" s="12">
        <v>14472373950</v>
      </c>
      <c r="N16" s="12"/>
      <c r="O16" s="12">
        <v>14450986139</v>
      </c>
      <c r="P16" s="12"/>
      <c r="Q16" s="12">
        <v>21387811</v>
      </c>
    </row>
    <row r="17" spans="1:17" ht="18.75" x14ac:dyDescent="0.45">
      <c r="A17" s="2" t="s">
        <v>29</v>
      </c>
      <c r="C17" s="11">
        <v>250000</v>
      </c>
      <c r="D17" s="4"/>
      <c r="E17" s="11">
        <v>16769623500</v>
      </c>
      <c r="F17" s="4"/>
      <c r="G17" s="12">
        <v>16442883574</v>
      </c>
      <c r="H17" s="12"/>
      <c r="I17" s="12">
        <v>326739926</v>
      </c>
      <c r="J17" s="12"/>
      <c r="K17" s="12">
        <v>250000</v>
      </c>
      <c r="L17" s="12"/>
      <c r="M17" s="12">
        <v>16769623500</v>
      </c>
      <c r="N17" s="12"/>
      <c r="O17" s="12">
        <v>16912491576</v>
      </c>
      <c r="P17" s="12"/>
      <c r="Q17" s="12">
        <v>-142868076</v>
      </c>
    </row>
    <row r="18" spans="1:17" ht="18.75" x14ac:dyDescent="0.45">
      <c r="A18" s="2" t="s">
        <v>27</v>
      </c>
      <c r="C18" s="11">
        <v>500000</v>
      </c>
      <c r="D18" s="4"/>
      <c r="E18" s="11">
        <v>31864272750</v>
      </c>
      <c r="F18" s="4"/>
      <c r="G18" s="12">
        <v>32054285714</v>
      </c>
      <c r="H18" s="12"/>
      <c r="I18" s="12">
        <v>-190012964</v>
      </c>
      <c r="J18" s="12"/>
      <c r="K18" s="12">
        <v>500000</v>
      </c>
      <c r="L18" s="12"/>
      <c r="M18" s="12">
        <v>31864272750</v>
      </c>
      <c r="N18" s="12"/>
      <c r="O18" s="12">
        <v>32371965402</v>
      </c>
      <c r="P18" s="12"/>
      <c r="Q18" s="12">
        <v>-507692652</v>
      </c>
    </row>
    <row r="19" spans="1:17" ht="18.75" x14ac:dyDescent="0.45">
      <c r="A19" s="2" t="s">
        <v>31</v>
      </c>
      <c r="C19" s="11">
        <v>408340</v>
      </c>
      <c r="D19" s="4"/>
      <c r="E19" s="11">
        <v>30885720585</v>
      </c>
      <c r="F19" s="4"/>
      <c r="G19" s="12">
        <v>31051403471</v>
      </c>
      <c r="H19" s="12"/>
      <c r="I19" s="12">
        <v>-165682885</v>
      </c>
      <c r="J19" s="12"/>
      <c r="K19" s="12">
        <v>408340</v>
      </c>
      <c r="L19" s="12"/>
      <c r="M19" s="12">
        <v>30885720585</v>
      </c>
      <c r="N19" s="12"/>
      <c r="O19" s="12">
        <v>31045645974</v>
      </c>
      <c r="P19" s="12"/>
      <c r="Q19" s="12">
        <v>-159925388</v>
      </c>
    </row>
    <row r="20" spans="1:17" ht="18.75" x14ac:dyDescent="0.45">
      <c r="A20" s="2" t="s">
        <v>38</v>
      </c>
      <c r="C20" s="11">
        <v>1294</v>
      </c>
      <c r="D20" s="4"/>
      <c r="E20" s="11">
        <v>89225534</v>
      </c>
      <c r="F20" s="4"/>
      <c r="G20" s="12">
        <v>89952451</v>
      </c>
      <c r="H20" s="12"/>
      <c r="I20" s="12">
        <v>-726916</v>
      </c>
      <c r="J20" s="12"/>
      <c r="K20" s="12">
        <v>1294</v>
      </c>
      <c r="L20" s="12"/>
      <c r="M20" s="12">
        <v>89225534</v>
      </c>
      <c r="N20" s="12"/>
      <c r="O20" s="12">
        <v>88480982</v>
      </c>
      <c r="P20" s="12"/>
      <c r="Q20" s="12">
        <v>744552</v>
      </c>
    </row>
    <row r="21" spans="1:17" ht="18.75" x14ac:dyDescent="0.45">
      <c r="A21" s="2" t="s">
        <v>43</v>
      </c>
      <c r="C21" s="11">
        <v>1389403</v>
      </c>
      <c r="D21" s="4"/>
      <c r="E21" s="11">
        <v>16186914531</v>
      </c>
      <c r="F21" s="4"/>
      <c r="G21" s="12">
        <v>16098500272</v>
      </c>
      <c r="H21" s="12"/>
      <c r="I21" s="12">
        <v>88414259</v>
      </c>
      <c r="J21" s="12"/>
      <c r="K21" s="12">
        <v>1389403</v>
      </c>
      <c r="L21" s="12"/>
      <c r="M21" s="12">
        <v>16186914531</v>
      </c>
      <c r="N21" s="12"/>
      <c r="O21" s="12">
        <v>16120342619</v>
      </c>
      <c r="P21" s="12"/>
      <c r="Q21" s="12">
        <v>66571912</v>
      </c>
    </row>
    <row r="22" spans="1:17" ht="18.75" x14ac:dyDescent="0.45">
      <c r="A22" s="2" t="s">
        <v>35</v>
      </c>
      <c r="C22" s="11">
        <v>600000</v>
      </c>
      <c r="D22" s="4"/>
      <c r="E22" s="11">
        <v>7288374600</v>
      </c>
      <c r="F22" s="4"/>
      <c r="G22" s="12">
        <v>7306772158</v>
      </c>
      <c r="H22" s="12"/>
      <c r="I22" s="12">
        <v>-18397558</v>
      </c>
      <c r="J22" s="12"/>
      <c r="K22" s="12">
        <v>600000</v>
      </c>
      <c r="L22" s="12"/>
      <c r="M22" s="12">
        <v>7288374600</v>
      </c>
      <c r="N22" s="12"/>
      <c r="O22" s="12">
        <v>7367782331</v>
      </c>
      <c r="P22" s="12"/>
      <c r="Q22" s="12">
        <v>-79407731</v>
      </c>
    </row>
    <row r="23" spans="1:17" ht="18.75" x14ac:dyDescent="0.45">
      <c r="A23" s="2" t="s">
        <v>41</v>
      </c>
      <c r="C23" s="11">
        <v>1071084</v>
      </c>
      <c r="D23" s="4"/>
      <c r="E23" s="11">
        <v>24988768348</v>
      </c>
      <c r="F23" s="4"/>
      <c r="G23" s="12">
        <v>25150306306</v>
      </c>
      <c r="H23" s="12"/>
      <c r="I23" s="12">
        <v>-161537957</v>
      </c>
      <c r="J23" s="12"/>
      <c r="K23" s="12">
        <v>1071084</v>
      </c>
      <c r="L23" s="12"/>
      <c r="M23" s="12">
        <v>24988768348</v>
      </c>
      <c r="N23" s="12"/>
      <c r="O23" s="12">
        <v>25188369810</v>
      </c>
      <c r="P23" s="12"/>
      <c r="Q23" s="12">
        <v>-199601461</v>
      </c>
    </row>
    <row r="24" spans="1:17" ht="18.75" x14ac:dyDescent="0.45">
      <c r="A24" s="2" t="s">
        <v>45</v>
      </c>
      <c r="C24" s="11">
        <v>1500000</v>
      </c>
      <c r="D24" s="4"/>
      <c r="E24" s="11">
        <v>18042007500</v>
      </c>
      <c r="F24" s="4"/>
      <c r="G24" s="12">
        <v>18315932761</v>
      </c>
      <c r="H24" s="12"/>
      <c r="I24" s="12">
        <v>-273925261</v>
      </c>
      <c r="J24" s="12"/>
      <c r="K24" s="12">
        <v>1500000</v>
      </c>
      <c r="L24" s="12"/>
      <c r="M24" s="12">
        <v>18042007500</v>
      </c>
      <c r="N24" s="12"/>
      <c r="O24" s="12">
        <v>18066340372</v>
      </c>
      <c r="P24" s="12"/>
      <c r="Q24" s="12">
        <v>-24332872</v>
      </c>
    </row>
    <row r="25" spans="1:17" ht="18.75" x14ac:dyDescent="0.45">
      <c r="A25" s="2" t="s">
        <v>55</v>
      </c>
      <c r="C25" s="11">
        <v>3100000</v>
      </c>
      <c r="D25" s="4"/>
      <c r="E25" s="11">
        <v>37286815500</v>
      </c>
      <c r="F25" s="4"/>
      <c r="G25" s="12">
        <v>38499814914</v>
      </c>
      <c r="H25" s="12"/>
      <c r="I25" s="12">
        <v>-1212999414</v>
      </c>
      <c r="J25" s="12"/>
      <c r="K25" s="12">
        <v>3100000</v>
      </c>
      <c r="L25" s="12"/>
      <c r="M25" s="12">
        <v>37286815500</v>
      </c>
      <c r="N25" s="12"/>
      <c r="O25" s="12">
        <v>37429108944</v>
      </c>
      <c r="P25" s="12"/>
      <c r="Q25" s="12">
        <v>-142293444</v>
      </c>
    </row>
    <row r="26" spans="1:17" ht="18.75" x14ac:dyDescent="0.45">
      <c r="A26" s="2" t="s">
        <v>39</v>
      </c>
      <c r="C26" s="11">
        <v>1700000</v>
      </c>
      <c r="D26" s="4"/>
      <c r="E26" s="11">
        <v>13890854700</v>
      </c>
      <c r="F26" s="4"/>
      <c r="G26" s="12">
        <v>14353563899</v>
      </c>
      <c r="H26" s="12"/>
      <c r="I26" s="12">
        <v>-462709199</v>
      </c>
      <c r="J26" s="12"/>
      <c r="K26" s="12">
        <v>1700000</v>
      </c>
      <c r="L26" s="12"/>
      <c r="M26" s="12">
        <v>13890854700</v>
      </c>
      <c r="N26" s="12"/>
      <c r="O26" s="12">
        <v>14002309296</v>
      </c>
      <c r="P26" s="12"/>
      <c r="Q26" s="12">
        <v>-111454596</v>
      </c>
    </row>
    <row r="27" spans="1:17" ht="18.75" x14ac:dyDescent="0.45">
      <c r="A27" s="2" t="s">
        <v>53</v>
      </c>
      <c r="C27" s="11">
        <v>585210</v>
      </c>
      <c r="D27" s="4"/>
      <c r="E27" s="11">
        <v>10697977929</v>
      </c>
      <c r="F27" s="4"/>
      <c r="G27" s="12">
        <v>10649538562</v>
      </c>
      <c r="H27" s="12"/>
      <c r="I27" s="12">
        <v>48439367</v>
      </c>
      <c r="J27" s="12"/>
      <c r="K27" s="12">
        <v>585210</v>
      </c>
      <c r="L27" s="12"/>
      <c r="M27" s="12">
        <v>10697977929</v>
      </c>
      <c r="N27" s="12"/>
      <c r="O27" s="12">
        <v>10533284562</v>
      </c>
      <c r="P27" s="12"/>
      <c r="Q27" s="12">
        <v>164693367</v>
      </c>
    </row>
    <row r="28" spans="1:17" ht="18.75" x14ac:dyDescent="0.45">
      <c r="A28" s="2" t="s">
        <v>15</v>
      </c>
      <c r="C28" s="11">
        <v>400000</v>
      </c>
      <c r="D28" s="4"/>
      <c r="E28" s="11">
        <v>8346043800</v>
      </c>
      <c r="F28" s="4"/>
      <c r="G28" s="12">
        <v>8634861677</v>
      </c>
      <c r="H28" s="12"/>
      <c r="I28" s="12">
        <v>-288817877</v>
      </c>
      <c r="J28" s="12"/>
      <c r="K28" s="12">
        <v>400000</v>
      </c>
      <c r="L28" s="12"/>
      <c r="M28" s="12">
        <v>8346043800</v>
      </c>
      <c r="N28" s="12"/>
      <c r="O28" s="12">
        <v>8446626830</v>
      </c>
      <c r="P28" s="12"/>
      <c r="Q28" s="12">
        <v>-100583030</v>
      </c>
    </row>
    <row r="29" spans="1:17" ht="18.75" x14ac:dyDescent="0.45">
      <c r="A29" s="2" t="s">
        <v>17</v>
      </c>
      <c r="C29" s="11">
        <v>4800000</v>
      </c>
      <c r="D29" s="4"/>
      <c r="E29" s="11">
        <v>19038045600</v>
      </c>
      <c r="F29" s="4"/>
      <c r="G29" s="12">
        <v>19502819315</v>
      </c>
      <c r="H29" s="12"/>
      <c r="I29" s="12">
        <v>-464773715</v>
      </c>
      <c r="J29" s="12"/>
      <c r="K29" s="12">
        <v>4800000</v>
      </c>
      <c r="L29" s="12"/>
      <c r="M29" s="12">
        <v>19038045600</v>
      </c>
      <c r="N29" s="12"/>
      <c r="O29" s="12">
        <v>19101735646</v>
      </c>
      <c r="P29" s="12"/>
      <c r="Q29" s="12">
        <v>-63690046</v>
      </c>
    </row>
    <row r="30" spans="1:17" ht="18.75" x14ac:dyDescent="0.45">
      <c r="A30" s="2" t="s">
        <v>52</v>
      </c>
      <c r="C30" s="11">
        <v>0</v>
      </c>
      <c r="D30" s="4"/>
      <c r="E30" s="11">
        <v>0</v>
      </c>
      <c r="F30" s="4"/>
      <c r="G30" s="12">
        <v>-19237314</v>
      </c>
      <c r="H30" s="12"/>
      <c r="I30" s="12">
        <v>19237314</v>
      </c>
      <c r="J30" s="12"/>
      <c r="K30" s="12">
        <v>0</v>
      </c>
      <c r="L30" s="12"/>
      <c r="M30" s="12">
        <v>0</v>
      </c>
      <c r="N30" s="12"/>
      <c r="O30" s="12">
        <v>0</v>
      </c>
      <c r="P30" s="12"/>
      <c r="Q30" s="12">
        <v>0</v>
      </c>
    </row>
    <row r="31" spans="1:17" ht="18.75" x14ac:dyDescent="0.45">
      <c r="A31" s="2" t="s">
        <v>51</v>
      </c>
      <c r="C31" s="11">
        <v>0</v>
      </c>
      <c r="D31" s="4"/>
      <c r="E31" s="11">
        <v>0</v>
      </c>
      <c r="F31" s="4"/>
      <c r="G31" s="12">
        <v>-713940</v>
      </c>
      <c r="H31" s="12"/>
      <c r="I31" s="12">
        <v>713940</v>
      </c>
      <c r="J31" s="12"/>
      <c r="K31" s="12">
        <v>0</v>
      </c>
      <c r="L31" s="12"/>
      <c r="M31" s="12">
        <v>0</v>
      </c>
      <c r="N31" s="12"/>
      <c r="O31" s="12">
        <v>0</v>
      </c>
      <c r="P31" s="12"/>
      <c r="Q31" s="12">
        <v>0</v>
      </c>
    </row>
    <row r="32" spans="1:17" ht="18.75" x14ac:dyDescent="0.45">
      <c r="A32" s="2" t="s">
        <v>19</v>
      </c>
      <c r="C32" s="11">
        <v>0</v>
      </c>
      <c r="D32" s="4"/>
      <c r="E32" s="11">
        <v>0</v>
      </c>
      <c r="F32" s="4"/>
      <c r="G32" s="12">
        <v>2841125</v>
      </c>
      <c r="H32" s="12"/>
      <c r="I32" s="12">
        <v>-2841125</v>
      </c>
      <c r="J32" s="12"/>
      <c r="K32" s="12">
        <v>0</v>
      </c>
      <c r="L32" s="12"/>
      <c r="M32" s="12">
        <v>0</v>
      </c>
      <c r="N32" s="12"/>
      <c r="O32" s="12">
        <v>0</v>
      </c>
      <c r="P32" s="12"/>
      <c r="Q32" s="12">
        <v>0</v>
      </c>
    </row>
    <row r="33" spans="1:17" ht="18.75" x14ac:dyDescent="0.45">
      <c r="A33" s="2" t="s">
        <v>93</v>
      </c>
      <c r="C33" s="11">
        <v>101200</v>
      </c>
      <c r="D33" s="4"/>
      <c r="E33" s="11">
        <v>96122574625</v>
      </c>
      <c r="F33" s="4"/>
      <c r="G33" s="12">
        <v>100169840925</v>
      </c>
      <c r="H33" s="12"/>
      <c r="I33" s="12">
        <v>-4047266300</v>
      </c>
      <c r="J33" s="12"/>
      <c r="K33" s="12">
        <v>101200</v>
      </c>
      <c r="L33" s="12"/>
      <c r="M33" s="12">
        <v>96122574625</v>
      </c>
      <c r="N33" s="12"/>
      <c r="O33" s="12">
        <v>97876558657</v>
      </c>
      <c r="P33" s="12"/>
      <c r="Q33" s="12">
        <v>-1753984032</v>
      </c>
    </row>
    <row r="34" spans="1:17" ht="18.75" x14ac:dyDescent="0.45">
      <c r="A34" s="2" t="s">
        <v>78</v>
      </c>
      <c r="C34" s="11">
        <v>384052</v>
      </c>
      <c r="D34" s="4"/>
      <c r="E34" s="11">
        <v>226549610439</v>
      </c>
      <c r="F34" s="4"/>
      <c r="G34" s="12">
        <v>229584781407</v>
      </c>
      <c r="H34" s="12"/>
      <c r="I34" s="12">
        <v>-3035170967</v>
      </c>
      <c r="J34" s="12"/>
      <c r="K34" s="12">
        <v>384052</v>
      </c>
      <c r="L34" s="12"/>
      <c r="M34" s="12">
        <v>226549610439</v>
      </c>
      <c r="N34" s="12"/>
      <c r="O34" s="12">
        <v>225727750658</v>
      </c>
      <c r="P34" s="12"/>
      <c r="Q34" s="12">
        <v>821859781</v>
      </c>
    </row>
    <row r="35" spans="1:17" ht="18.75" x14ac:dyDescent="0.45">
      <c r="A35" s="2" t="s">
        <v>82</v>
      </c>
      <c r="C35" s="11">
        <v>65410</v>
      </c>
      <c r="D35" s="4"/>
      <c r="E35" s="11">
        <v>37930923773</v>
      </c>
      <c r="F35" s="4"/>
      <c r="G35" s="12">
        <v>38584905218</v>
      </c>
      <c r="H35" s="12"/>
      <c r="I35" s="12">
        <v>-653981444</v>
      </c>
      <c r="J35" s="12"/>
      <c r="K35" s="12">
        <v>65410</v>
      </c>
      <c r="L35" s="12"/>
      <c r="M35" s="12">
        <v>37930923773</v>
      </c>
      <c r="N35" s="12"/>
      <c r="O35" s="12">
        <v>37572149559</v>
      </c>
      <c r="P35" s="12"/>
      <c r="Q35" s="12">
        <v>358774214</v>
      </c>
    </row>
    <row r="36" spans="1:17" ht="18.75" x14ac:dyDescent="0.45">
      <c r="A36" s="2" t="s">
        <v>89</v>
      </c>
      <c r="C36" s="11">
        <v>1063000</v>
      </c>
      <c r="D36" s="4"/>
      <c r="E36" s="11">
        <v>999928461111</v>
      </c>
      <c r="F36" s="4"/>
      <c r="G36" s="12">
        <v>966476600360</v>
      </c>
      <c r="H36" s="12"/>
      <c r="I36" s="12">
        <v>33451860751</v>
      </c>
      <c r="J36" s="12"/>
      <c r="K36" s="12">
        <v>1063000</v>
      </c>
      <c r="L36" s="12"/>
      <c r="M36" s="12">
        <v>999928461111</v>
      </c>
      <c r="N36" s="12"/>
      <c r="O36" s="12">
        <v>957843416408</v>
      </c>
      <c r="P36" s="12"/>
      <c r="Q36" s="12">
        <v>42085044703</v>
      </c>
    </row>
    <row r="37" spans="1:17" ht="18.75" x14ac:dyDescent="0.45">
      <c r="A37" s="2" t="s">
        <v>109</v>
      </c>
      <c r="C37" s="11">
        <v>1839750</v>
      </c>
      <c r="D37" s="4"/>
      <c r="E37" s="11">
        <v>508753294478</v>
      </c>
      <c r="F37" s="4"/>
      <c r="G37" s="12">
        <v>501582464641</v>
      </c>
      <c r="H37" s="12"/>
      <c r="I37" s="12">
        <v>7170829837</v>
      </c>
      <c r="J37" s="12"/>
      <c r="K37" s="12">
        <v>1839750</v>
      </c>
      <c r="L37" s="12"/>
      <c r="M37" s="12">
        <v>508753294478</v>
      </c>
      <c r="N37" s="12"/>
      <c r="O37" s="12">
        <v>499999896000</v>
      </c>
      <c r="P37" s="12"/>
      <c r="Q37" s="12">
        <v>8753398478</v>
      </c>
    </row>
    <row r="38" spans="1:17" ht="18.75" x14ac:dyDescent="0.45">
      <c r="A38" s="2" t="s">
        <v>97</v>
      </c>
      <c r="C38" s="11">
        <v>0</v>
      </c>
      <c r="D38" s="4"/>
      <c r="E38" s="11">
        <v>0</v>
      </c>
      <c r="F38" s="4"/>
      <c r="G38" s="12">
        <v>0</v>
      </c>
      <c r="H38" s="12"/>
      <c r="I38" s="12">
        <v>0</v>
      </c>
      <c r="J38" s="12"/>
      <c r="K38" s="12">
        <v>539000</v>
      </c>
      <c r="L38" s="12"/>
      <c r="M38" s="12">
        <v>515101146992</v>
      </c>
      <c r="N38" s="12"/>
      <c r="O38" s="12">
        <v>500111207000</v>
      </c>
      <c r="P38" s="12"/>
      <c r="Q38" s="12">
        <f>14989939992-5</f>
        <v>14989939987</v>
      </c>
    </row>
    <row r="39" spans="1:17" ht="18.75" thickBot="1" x14ac:dyDescent="0.45">
      <c r="C39" s="4"/>
      <c r="D39" s="4"/>
      <c r="E39" s="10">
        <f>SUM(E8:E38)</f>
        <v>2231579226554</v>
      </c>
      <c r="F39" s="4"/>
      <c r="G39" s="13">
        <f>SUM(G8:G38)</f>
        <v>2202028237705</v>
      </c>
      <c r="H39" s="12"/>
      <c r="I39" s="13">
        <f>SUM(I8:I38)</f>
        <v>29550988857</v>
      </c>
      <c r="J39" s="12"/>
      <c r="K39" s="12"/>
      <c r="L39" s="12"/>
      <c r="M39" s="13">
        <f>SUM(M8:M38)</f>
        <v>2746680373546</v>
      </c>
      <c r="N39" s="12"/>
      <c r="O39" s="13">
        <f>SUM(O8:O38)</f>
        <v>2688409281598</v>
      </c>
      <c r="P39" s="12"/>
      <c r="Q39" s="13">
        <f>SUM(Q8:Q38)</f>
        <v>58271091948</v>
      </c>
    </row>
    <row r="40" spans="1:17" ht="18.75" thickTop="1" x14ac:dyDescent="0.4"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5" spans="1:17" x14ac:dyDescent="0.4">
      <c r="Q45" s="1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Samira Moghimi asl</cp:lastModifiedBy>
  <cp:lastPrinted>2021-02-21T12:22:01Z</cp:lastPrinted>
  <dcterms:created xsi:type="dcterms:W3CDTF">2021-02-20T14:34:12Z</dcterms:created>
  <dcterms:modified xsi:type="dcterms:W3CDTF">2021-02-21T12:26:49Z</dcterms:modified>
</cp:coreProperties>
</file>